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g PC\Downloads\"/>
    </mc:Choice>
  </mc:AlternateContent>
  <bookViews>
    <workbookView xWindow="-120" yWindow="-120" windowWidth="24240" windowHeight="13140" firstSheet="1" activeTab="1"/>
  </bookViews>
  <sheets>
    <sheet name="HB TCXH 2022 (2)" sheetId="4" state="hidden" r:id="rId1"/>
    <sheet name="HB TCXH 2022" sheetId="1" r:id="rId2"/>
    <sheet name="DT+ NGHEO 2022" sheetId="2" r:id="rId3"/>
  </sheets>
  <definedNames>
    <definedName name="_xlnm._FilterDatabase" localSheetId="2" hidden="1">'DT+ NGHEO 2022'!$A$8:$X$26</definedName>
    <definedName name="_xlnm._FilterDatabase" localSheetId="1" hidden="1">'HB TCXH 2022'!$A$8:$U$50</definedName>
    <definedName name="_xlnm._FilterDatabase" localSheetId="0" hidden="1">'HB TCXH 2022 (2)'!$A$5:$T$45</definedName>
    <definedName name="_xlnm.Print_Titles" localSheetId="2">'DT+ NGHEO 2022'!$8:$8</definedName>
    <definedName name="_xlnm.Print_Titles" localSheetId="1">'HB TCXH 2022'!$8:$8</definedName>
    <definedName name="_xlnm.Print_Titles" localSheetId="0">'HB TCXH 2022 (2)'!$5:$5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9" i="2"/>
  <c r="I10" i="2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9" i="1"/>
  <c r="I9" i="1" s="1"/>
  <c r="I18" i="2" l="1"/>
  <c r="I17" i="2"/>
  <c r="I20" i="2"/>
  <c r="H45" i="4" l="1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I29" i="1" l="1"/>
  <c r="I47" i="1"/>
  <c r="I48" i="1"/>
  <c r="I17" i="1"/>
  <c r="I18" i="1"/>
  <c r="I10" i="1"/>
  <c r="I15" i="2" l="1"/>
  <c r="I34" i="1"/>
  <c r="I41" i="1"/>
  <c r="I33" i="1"/>
  <c r="I24" i="1"/>
  <c r="I23" i="1"/>
  <c r="I14" i="1" l="1"/>
  <c r="I24" i="2" l="1"/>
  <c r="I23" i="2"/>
  <c r="I22" i="2"/>
  <c r="I21" i="2"/>
  <c r="I19" i="2"/>
  <c r="I16" i="2"/>
  <c r="I14" i="2"/>
  <c r="I13" i="2"/>
  <c r="I12" i="2"/>
  <c r="I11" i="2"/>
  <c r="I46" i="1"/>
  <c r="I45" i="1"/>
  <c r="I44" i="1"/>
  <c r="I43" i="1"/>
  <c r="I42" i="1"/>
  <c r="I40" i="1"/>
  <c r="I39" i="1"/>
  <c r="I38" i="1"/>
  <c r="I37" i="1"/>
  <c r="I36" i="1"/>
  <c r="I35" i="1"/>
  <c r="I32" i="1"/>
  <c r="I31" i="1"/>
  <c r="I30" i="1"/>
  <c r="I28" i="1"/>
  <c r="I27" i="1"/>
  <c r="I26" i="1"/>
  <c r="I25" i="1"/>
  <c r="I22" i="1"/>
  <c r="I21" i="1"/>
  <c r="I20" i="1"/>
  <c r="I19" i="1"/>
  <c r="I16" i="1"/>
  <c r="I15" i="1"/>
  <c r="I13" i="1"/>
  <c r="I12" i="1"/>
  <c r="I11" i="1"/>
  <c r="I49" i="1" l="1"/>
</calcChain>
</file>

<file path=xl/sharedStrings.xml><?xml version="1.0" encoding="utf-8"?>
<sst xmlns="http://schemas.openxmlformats.org/spreadsheetml/2006/main" count="472" uniqueCount="171">
  <si>
    <t>BỘ GIÁO DỤC VÀ ĐÀO TẠO</t>
  </si>
  <si>
    <t>TRƯỜNG CAO ĐẲNG SƯ PHẠM</t>
  </si>
  <si>
    <t>TRUNG ƯƠNG TP. HỒ CHÍ MINH</t>
  </si>
  <si>
    <t>STT</t>
  </si>
  <si>
    <t>KHOA</t>
  </si>
  <si>
    <t>LỚP</t>
  </si>
  <si>
    <t>MSSV</t>
  </si>
  <si>
    <t>HỌ VÀ TÊN</t>
  </si>
  <si>
    <t>TCXH</t>
  </si>
  <si>
    <t>SỐ 
THÁNG</t>
  </si>
  <si>
    <t>ĐỊNH MỨC</t>
  </si>
  <si>
    <t>THÀNH TIỀN</t>
  </si>
  <si>
    <t>KHOA GIÁO DỤC MẦM NON</t>
  </si>
  <si>
    <t>32E</t>
  </si>
  <si>
    <t>Hà Huệ Xuân</t>
  </si>
  <si>
    <t>Dân tộc</t>
  </si>
  <si>
    <t>Thái Thị Giang Ngân</t>
  </si>
  <si>
    <t>XĐGN</t>
  </si>
  <si>
    <t>32G</t>
  </si>
  <si>
    <t xml:space="preserve">Mang Thị Hà </t>
  </si>
  <si>
    <t>32H</t>
  </si>
  <si>
    <t xml:space="preserve">Ngô Thị Thu Thảo </t>
  </si>
  <si>
    <t>32I</t>
  </si>
  <si>
    <t>K33M01</t>
  </si>
  <si>
    <t>Cao Thị Kim Thoa</t>
  </si>
  <si>
    <t>K33M02</t>
  </si>
  <si>
    <t xml:space="preserve">Võ Thị Cẩm Nhung </t>
  </si>
  <si>
    <t>K33M05</t>
  </si>
  <si>
    <t xml:space="preserve">Lê Thị Vân Anh </t>
  </si>
  <si>
    <t>K33M13</t>
  </si>
  <si>
    <t>Phạm Hồng Nhi</t>
  </si>
  <si>
    <t>MCCM</t>
  </si>
  <si>
    <t>K33M14</t>
  </si>
  <si>
    <t>Siu H' Hiền</t>
  </si>
  <si>
    <t>K33M15</t>
  </si>
  <si>
    <t>Nguyễn Thị Mỹ Duyên</t>
  </si>
  <si>
    <t>Nguyễn Thị Kim</t>
  </si>
  <si>
    <t>K33M16</t>
  </si>
  <si>
    <t>K34M03</t>
  </si>
  <si>
    <t>Nguyễn Thị Trúc Linh</t>
  </si>
  <si>
    <t>Nguyễn Ngọc Linh</t>
  </si>
  <si>
    <t xml:space="preserve">Phạm Thị Thúy Ngân </t>
  </si>
  <si>
    <t>K34M04</t>
  </si>
  <si>
    <t>H' Binh</t>
  </si>
  <si>
    <t>K34M05</t>
  </si>
  <si>
    <t>Thái Thị Trang</t>
  </si>
  <si>
    <t>Trần Thị Nhã Linh</t>
  </si>
  <si>
    <t>K34M08</t>
  </si>
  <si>
    <t>Trương Phạm Ngọc Điệp</t>
  </si>
  <si>
    <t>K34M09</t>
  </si>
  <si>
    <t>H' LY</t>
  </si>
  <si>
    <t>Bùi Kim Oanh</t>
  </si>
  <si>
    <t>K34M10</t>
  </si>
  <si>
    <t>Bùi Thị Thủy Tiên</t>
  </si>
  <si>
    <t>K34M11</t>
  </si>
  <si>
    <t xml:space="preserve">Võ Thị Nguyệt </t>
  </si>
  <si>
    <t>K34M12</t>
  </si>
  <si>
    <t>Lang Thị Minh Thư</t>
  </si>
  <si>
    <t>K34M15</t>
  </si>
  <si>
    <t>Vũ Thị Linh Chi</t>
  </si>
  <si>
    <t>K34M16</t>
  </si>
  <si>
    <t>Trần Thị Như Quỳnh</t>
  </si>
  <si>
    <t>KHOA CƠ BẢN</t>
  </si>
  <si>
    <t>ANH VĂN 9</t>
  </si>
  <si>
    <t>Trần Huỳnh Minh Nghĩa</t>
  </si>
  <si>
    <t>KHOA GIÁO DỤC NGHỀ NGHIỆP</t>
  </si>
  <si>
    <t>CTXH7</t>
  </si>
  <si>
    <t>Thĩ</t>
  </si>
  <si>
    <t>CTXH8</t>
  </si>
  <si>
    <t>Nguyễn Thanh Thi</t>
  </si>
  <si>
    <t>TỔNG</t>
  </si>
  <si>
    <t>HIỆU TRƯỞNG</t>
  </si>
  <si>
    <t xml:space="preserve">   ThS. Nguyễn Nguyên Bình</t>
  </si>
  <si>
    <t xml:space="preserve"> SỐ THÁNG</t>
  </si>
  <si>
    <t>32B</t>
  </si>
  <si>
    <t>Nguyễn Thị Hạ An</t>
  </si>
  <si>
    <t>Dân tộc + C.Nghèo</t>
  </si>
  <si>
    <t>Soi</t>
  </si>
  <si>
    <t>Dân tộc + C. Nghèo</t>
  </si>
  <si>
    <t xml:space="preserve">Cil Múp Manase </t>
  </si>
  <si>
    <t>Bu</t>
  </si>
  <si>
    <t>Dân tộc + Nghèo</t>
  </si>
  <si>
    <t>K33M09</t>
  </si>
  <si>
    <t>Y Hiệp</t>
  </si>
  <si>
    <t>K33M10</t>
  </si>
  <si>
    <t>Tôn Lư Ngọc Quý</t>
  </si>
  <si>
    <t>Ksor H Lai</t>
  </si>
  <si>
    <t>K34M01</t>
  </si>
  <si>
    <t>Thị In</t>
  </si>
  <si>
    <t>Mai Thị Duy</t>
  </si>
  <si>
    <t>NHẠC 20</t>
  </si>
  <si>
    <t>Rơ Châm The</t>
  </si>
  <si>
    <t>Y Thủy</t>
  </si>
  <si>
    <t>109872641274</t>
  </si>
  <si>
    <t>100872660592</t>
  </si>
  <si>
    <t>104872661821</t>
  </si>
  <si>
    <t>107872648062</t>
  </si>
  <si>
    <t>100872642450</t>
  </si>
  <si>
    <t>105872662283</t>
  </si>
  <si>
    <t>103872658620</t>
  </si>
  <si>
    <t>103872680613</t>
  </si>
  <si>
    <t>102871008931</t>
  </si>
  <si>
    <t>100870989005</t>
  </si>
  <si>
    <t>100871014616</t>
  </si>
  <si>
    <t>107872870361</t>
  </si>
  <si>
    <t>100874789608</t>
  </si>
  <si>
    <t>Thị Hồng</t>
  </si>
  <si>
    <t>105871045629</t>
  </si>
  <si>
    <t>109871033802</t>
  </si>
  <si>
    <t>105870988518</t>
  </si>
  <si>
    <t>100870992511</t>
  </si>
  <si>
    <t>101870992331</t>
  </si>
  <si>
    <t>109871032543</t>
  </si>
  <si>
    <t>104871033810</t>
  </si>
  <si>
    <t>106870992651</t>
  </si>
  <si>
    <t>STK</t>
  </si>
  <si>
    <t>106874801853</t>
  </si>
  <si>
    <t>108874812278</t>
  </si>
  <si>
    <t>Nộp đơn</t>
  </si>
  <si>
    <t>Trần Tuyết Ngoan</t>
  </si>
  <si>
    <t>Phạm Ngọc Bích Trâm</t>
  </si>
  <si>
    <t>K33M11</t>
  </si>
  <si>
    <t>Đoàn Thị Kim Anh</t>
  </si>
  <si>
    <t>101872646564</t>
  </si>
  <si>
    <t>mới</t>
  </si>
  <si>
    <t>K34M02</t>
  </si>
  <si>
    <t>Phạm Kim Xuân</t>
  </si>
  <si>
    <t>Hồ Thị Trúc Linh</t>
  </si>
  <si>
    <t>Đặng Thị Kim Thùy</t>
  </si>
  <si>
    <t>Trần Thị Thu Cúc</t>
  </si>
  <si>
    <t>Nguyễn Thị Kim Ngọc</t>
  </si>
  <si>
    <t>32C</t>
  </si>
  <si>
    <t>K' Soai</t>
  </si>
  <si>
    <t>Nguyễn Thị Hồng Nhung</t>
  </si>
  <si>
    <t>DỰ THẢO DANH SÁCH SINH VIÊN NHẬN TRỢ CẤP XÃ HỘI
 HỌC KỲ II - NĂM HỌC 2021 - 2022</t>
  </si>
  <si>
    <t>KTCBMA1</t>
  </si>
  <si>
    <t>Ngô Tuyết Nhi</t>
  </si>
  <si>
    <t>Thái Thị Thu Hằng</t>
  </si>
  <si>
    <t>Trần Thị Trúc Lam</t>
  </si>
  <si>
    <t>1/ SINH VIÊN XEM LẠI THÔNG TIN LỚP, MSSV, HỌ TÊN, STK VÀ PHẢN HỒI GIÚP CÔ TRƯỚC 24/6
2/ NHỮNG BẠN CÓ SỔ HỘ NGHÈO 2022 CHƯA NỘP BỔ SUNG TRƯỚC 24/6
3/ NHỮNG BẠN ĐỂ TRỐNG THÔNG TIN GẶP CÔ CUNG CẤP ĐỦ THÔNG TIN</t>
  </si>
  <si>
    <t>Liêng Hót K' Loan</t>
  </si>
  <si>
    <t>105872644862</t>
  </si>
  <si>
    <t xml:space="preserve">Klong K Thuyên </t>
  </si>
  <si>
    <t>H Xâm</t>
  </si>
  <si>
    <t>101872644839</t>
  </si>
  <si>
    <t>106872652007</t>
  </si>
  <si>
    <t>Dân tộc thiểu số</t>
  </si>
  <si>
    <t>Mồ côi cha mẹ</t>
  </si>
  <si>
    <t>Xóa đói giảm nghèo</t>
  </si>
  <si>
    <t>ĐỐI TƯỢNG</t>
  </si>
  <si>
    <t>MỨC HỖ TRỢ 1 THÁNG</t>
  </si>
  <si>
    <t>GHI CHÚ</t>
  </si>
  <si>
    <t xml:space="preserve"> DANH SÁCH SINH VIÊN NHẬN TRỢ CẤP XÃ HỘI
 ĐỢT 1 NĂM 2022 (từ tháng 01 đến tháng 07 năm 2022)</t>
  </si>
  <si>
    <t>Dân tộc thiểu số+ cận nghèo</t>
  </si>
  <si>
    <t>Dân tộc thiểu số + Nghèo</t>
  </si>
  <si>
    <t xml:space="preserve">                                                                  Thành phố Hồ Chí Minh, ngày    tháng    năm 2022</t>
  </si>
  <si>
    <t>MỨC HỖ TRỢ 
1 THÁNG 
(60%*1.490.000đ = 894.000đ/tháng)</t>
  </si>
  <si>
    <r>
      <rPr>
        <b/>
        <sz val="13"/>
        <color indexed="63"/>
        <rFont val="Times New Roman"/>
        <family val="1"/>
        <charset val="163"/>
      </rPr>
      <t>Bằng chữ</t>
    </r>
    <r>
      <rPr>
        <b/>
        <i/>
        <sz val="13"/>
        <color indexed="63"/>
        <rFont val="Times New Roman"/>
        <family val="1"/>
        <charset val="163"/>
      </rPr>
      <t>: Hai mươi chín triệu chín trăm sáu mươi ngàn đồng./.</t>
    </r>
  </si>
  <si>
    <r>
      <rPr>
        <b/>
        <sz val="12"/>
        <color indexed="63"/>
        <rFont val="Times New Roman"/>
        <family val="1"/>
      </rPr>
      <t>Bằng chữ</t>
    </r>
    <r>
      <rPr>
        <b/>
        <i/>
        <sz val="12"/>
        <color indexed="63"/>
        <rFont val="Times New Roman"/>
        <family val="1"/>
      </rPr>
      <t>: Bảy mươi mốt triệu năm trăm hai mươi ngàn đồng./.</t>
    </r>
  </si>
  <si>
    <t>DANH SÁCH SINH VIÊN LÀ NGƯỜI DÂN TỘC THIỂU SỐ THUỘC HỘ NGHÈO, HỘ CẬN NGHÈO
 ĐƯỢC HƯỞNG HỖ TRỢ CHI PHÍ HỌC TẬP, HỌC KỲ II NĂM HỌC 2021- 2022
(Từ tháng 01 đến tháng 05 năm 2022)</t>
  </si>
  <si>
    <t>104874269360</t>
  </si>
  <si>
    <t>105876357797</t>
  </si>
  <si>
    <t>105874116746</t>
  </si>
  <si>
    <t>108874142635</t>
  </si>
  <si>
    <t>101876403708</t>
  </si>
  <si>
    <t>108872663998</t>
  </si>
  <si>
    <t>103871020863</t>
  </si>
  <si>
    <r>
      <t>(</t>
    </r>
    <r>
      <rPr>
        <i/>
        <sz val="15"/>
        <rFont val="Times New Roman"/>
        <family val="1"/>
      </rPr>
      <t>Kèm theo quyết định số: 408/QĐ-CĐSPTW-CTSV ngày 10 tháng 08 năm 2022
của Hiệu trưởng Trường Cao đẳng Sư phạm Trung ương TPHCM</t>
    </r>
    <r>
      <rPr>
        <b/>
        <sz val="15"/>
        <rFont val="Times New Roman"/>
        <family val="1"/>
      </rPr>
      <t>)</t>
    </r>
  </si>
  <si>
    <t>Đã ký</t>
  </si>
  <si>
    <t xml:space="preserve">                                                                  Thành phố Hồ Chí Minh, ngày  10  tháng  8  năm 2022</t>
  </si>
  <si>
    <r>
      <t>(</t>
    </r>
    <r>
      <rPr>
        <i/>
        <sz val="15"/>
        <color indexed="8"/>
        <rFont val="Times New Roman"/>
        <family val="1"/>
      </rPr>
      <t>Kèm theo quyết định số: 409 /QĐ-CĐSPTW-CTSV ngày 10 tháng 08 năm 2022
của Hiệu trưởng Trường Cao đẳng Sư phạm Trung ương TPHCM</t>
    </r>
    <r>
      <rPr>
        <b/>
        <sz val="15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</si>
</sst>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i/>
      <sz val="15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2"/>
      <color indexed="10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5"/>
      <color indexed="8"/>
      <name val="Times New Roman"/>
      <family val="1"/>
    </font>
    <font>
      <b/>
      <sz val="15"/>
      <color theme="1"/>
      <name val="Times New Roman"/>
      <family val="1"/>
    </font>
    <font>
      <i/>
      <sz val="15"/>
      <color indexed="8"/>
      <name val="Times New Roman"/>
      <family val="1"/>
    </font>
    <font>
      <sz val="13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i/>
      <sz val="13"/>
      <color indexed="63"/>
      <name val="Times New Roman"/>
      <family val="1"/>
      <charset val="163"/>
    </font>
    <font>
      <b/>
      <sz val="13"/>
      <color indexed="63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sz val="13"/>
      <color theme="1"/>
      <name val="Calibri"/>
      <family val="2"/>
      <scheme val="minor"/>
    </font>
    <font>
      <b/>
      <i/>
      <sz val="13"/>
      <name val="Times New Roman"/>
      <family val="1"/>
      <charset val="163"/>
    </font>
    <font>
      <sz val="13"/>
      <color rgb="FF001A33"/>
      <name val="Times New Roman"/>
      <family val="1"/>
    </font>
    <font>
      <b/>
      <sz val="11"/>
      <name val="Times New Roman"/>
      <family val="1"/>
    </font>
    <font>
      <b/>
      <i/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0" fillId="0" borderId="0"/>
    <xf numFmtId="164" fontId="1" fillId="0" borderId="0" applyFont="0" applyFill="0" applyBorder="0" applyAlignment="0" applyProtection="0"/>
  </cellStyleXfs>
  <cellXfs count="194">
    <xf numFmtId="0" fontId="0" fillId="0" borderId="0" xfId="0"/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0" fontId="11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/>
    </xf>
    <xf numFmtId="4" fontId="3" fillId="4" borderId="1" xfId="2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2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4" borderId="0" xfId="2" applyFill="1" applyAlignment="1">
      <alignment horizontal="center"/>
    </xf>
    <xf numFmtId="3" fontId="15" fillId="4" borderId="0" xfId="2" applyNumberFormat="1" applyFont="1" applyFill="1"/>
    <xf numFmtId="3" fontId="1" fillId="4" borderId="0" xfId="2" applyNumberFormat="1" applyFill="1"/>
    <xf numFmtId="0" fontId="1" fillId="4" borderId="0" xfId="2" applyFill="1"/>
    <xf numFmtId="4" fontId="17" fillId="4" borderId="0" xfId="2" applyNumberFormat="1" applyFont="1" applyFill="1"/>
    <xf numFmtId="0" fontId="17" fillId="4" borderId="0" xfId="2" applyFont="1" applyFill="1" applyAlignment="1">
      <alignment horizontal="center"/>
    </xf>
    <xf numFmtId="3" fontId="17" fillId="4" borderId="0" xfId="2" applyNumberFormat="1" applyFont="1" applyFill="1"/>
    <xf numFmtId="0" fontId="18" fillId="4" borderId="0" xfId="3" applyFont="1" applyFill="1"/>
    <xf numFmtId="0" fontId="14" fillId="4" borderId="0" xfId="2" applyFont="1" applyFill="1"/>
    <xf numFmtId="0" fontId="16" fillId="4" borderId="0" xfId="2" applyFont="1" applyFill="1" applyAlignment="1">
      <alignment horizontal="center"/>
    </xf>
    <xf numFmtId="0" fontId="16" fillId="4" borderId="0" xfId="2" applyFont="1" applyFill="1" applyAlignment="1">
      <alignment horizontal="center" vertical="center"/>
    </xf>
    <xf numFmtId="0" fontId="17" fillId="4" borderId="0" xfId="2" applyFont="1" applyFill="1"/>
    <xf numFmtId="0" fontId="16" fillId="4" borderId="0" xfId="2" applyFont="1" applyFill="1" applyAlignment="1">
      <alignment horizontal="left"/>
    </xf>
    <xf numFmtId="4" fontId="16" fillId="4" borderId="0" xfId="2" applyNumberFormat="1" applyFont="1" applyFill="1"/>
    <xf numFmtId="3" fontId="19" fillId="4" borderId="0" xfId="2" applyNumberFormat="1" applyFont="1" applyFill="1"/>
    <xf numFmtId="3" fontId="16" fillId="4" borderId="0" xfId="2" applyNumberFormat="1" applyFont="1" applyFill="1"/>
    <xf numFmtId="0" fontId="14" fillId="4" borderId="0" xfId="3" applyFont="1" applyFill="1" applyAlignment="1">
      <alignment horizontal="center"/>
    </xf>
    <xf numFmtId="0" fontId="14" fillId="4" borderId="0" xfId="3" applyFont="1" applyFill="1"/>
    <xf numFmtId="0" fontId="16" fillId="4" borderId="0" xfId="2" applyFont="1" applyFill="1" applyAlignment="1">
      <alignment horizontal="center" vertical="center" wrapText="1"/>
    </xf>
    <xf numFmtId="3" fontId="19" fillId="4" borderId="0" xfId="2" applyNumberFormat="1" applyFont="1" applyFill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  <xf numFmtId="4" fontId="23" fillId="4" borderId="1" xfId="2" applyNumberFormat="1" applyFont="1" applyFill="1" applyBorder="1" applyAlignment="1">
      <alignment horizontal="center" vertical="center" wrapText="1"/>
    </xf>
    <xf numFmtId="3" fontId="23" fillId="4" borderId="1" xfId="3" applyNumberFormat="1" applyFont="1" applyFill="1" applyBorder="1" applyAlignment="1">
      <alignment horizontal="center" vertical="center"/>
    </xf>
    <xf numFmtId="3" fontId="23" fillId="4" borderId="1" xfId="2" applyNumberFormat="1" applyFont="1" applyFill="1" applyBorder="1" applyAlignment="1">
      <alignment vertical="center"/>
    </xf>
    <xf numFmtId="0" fontId="24" fillId="4" borderId="0" xfId="2" applyFont="1" applyFill="1" applyAlignment="1">
      <alignment horizontal="center"/>
    </xf>
    <xf numFmtId="0" fontId="15" fillId="4" borderId="1" xfId="3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vertical="center"/>
    </xf>
    <xf numFmtId="0" fontId="17" fillId="4" borderId="1" xfId="2" applyFont="1" applyFill="1" applyBorder="1" applyAlignment="1">
      <alignment vertical="center"/>
    </xf>
    <xf numFmtId="0" fontId="19" fillId="4" borderId="1" xfId="2" applyFont="1" applyFill="1" applyBorder="1" applyAlignment="1">
      <alignment horizontal="left" vertical="center"/>
    </xf>
    <xf numFmtId="4" fontId="19" fillId="4" borderId="1" xfId="2" applyNumberFormat="1" applyFont="1" applyFill="1" applyBorder="1" applyAlignment="1">
      <alignment vertical="center"/>
    </xf>
    <xf numFmtId="3" fontId="19" fillId="4" borderId="1" xfId="2" applyNumberFormat="1" applyFont="1" applyFill="1" applyBorder="1" applyAlignment="1">
      <alignment vertical="center"/>
    </xf>
    <xf numFmtId="0" fontId="28" fillId="4" borderId="0" xfId="2" applyFont="1" applyFill="1"/>
    <xf numFmtId="0" fontId="28" fillId="4" borderId="0" xfId="2" applyFont="1" applyFill="1" applyAlignment="1">
      <alignment horizontal="center" vertical="center"/>
    </xf>
    <xf numFmtId="0" fontId="28" fillId="4" borderId="0" xfId="2" applyFont="1" applyFill="1" applyAlignment="1">
      <alignment horizontal="center"/>
    </xf>
    <xf numFmtId="0" fontId="28" fillId="4" borderId="0" xfId="2" applyFont="1" applyFill="1" applyAlignment="1">
      <alignment horizontal="left"/>
    </xf>
    <xf numFmtId="4" fontId="28" fillId="4" borderId="0" xfId="2" applyNumberFormat="1" applyFont="1" applyFill="1"/>
    <xf numFmtId="0" fontId="5" fillId="4" borderId="0" xfId="2" applyFont="1" applyFill="1"/>
    <xf numFmtId="0" fontId="8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1" fillId="4" borderId="0" xfId="2" applyFill="1" applyAlignment="1">
      <alignment horizontal="center" vertical="center"/>
    </xf>
    <xf numFmtId="49" fontId="1" fillId="4" borderId="0" xfId="2" applyNumberFormat="1" applyFill="1"/>
    <xf numFmtId="3" fontId="5" fillId="4" borderId="0" xfId="2" applyNumberFormat="1" applyFont="1" applyFill="1"/>
    <xf numFmtId="0" fontId="2" fillId="4" borderId="0" xfId="2" applyFont="1" applyFill="1" applyAlignment="1">
      <alignment horizontal="center"/>
    </xf>
    <xf numFmtId="0" fontId="3" fillId="4" borderId="0" xfId="2" applyFont="1" applyFill="1" applyAlignment="1">
      <alignment horizontal="center"/>
    </xf>
    <xf numFmtId="3" fontId="5" fillId="4" borderId="0" xfId="2" applyNumberFormat="1" applyFont="1" applyFill="1" applyAlignment="1">
      <alignment horizontal="right"/>
    </xf>
    <xf numFmtId="0" fontId="5" fillId="4" borderId="0" xfId="2" applyFont="1" applyFill="1" applyAlignment="1">
      <alignment horizontal="left"/>
    </xf>
    <xf numFmtId="0" fontId="1" fillId="4" borderId="0" xfId="2" applyFill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5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center"/>
    </xf>
    <xf numFmtId="4" fontId="3" fillId="5" borderId="1" xfId="2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3" applyNumberFormat="1" applyFont="1" applyFill="1" applyBorder="1" applyAlignment="1">
      <alignment vertical="center"/>
    </xf>
    <xf numFmtId="49" fontId="17" fillId="4" borderId="0" xfId="2" applyNumberFormat="1" applyFont="1" applyFill="1" applyAlignment="1">
      <alignment horizontal="center" vertical="center"/>
    </xf>
    <xf numFmtId="49" fontId="17" fillId="4" borderId="0" xfId="3" applyNumberFormat="1" applyFont="1" applyFill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17" fillId="4" borderId="1" xfId="2" quotePrefix="1" applyNumberFormat="1" applyFont="1" applyFill="1" applyBorder="1" applyAlignment="1">
      <alignment horizontal="center" vertical="center"/>
    </xf>
    <xf numFmtId="49" fontId="17" fillId="4" borderId="1" xfId="2" applyNumberFormat="1" applyFont="1" applyFill="1" applyBorder="1" applyAlignment="1">
      <alignment horizontal="center" vertical="center"/>
    </xf>
    <xf numFmtId="49" fontId="3" fillId="4" borderId="1" xfId="2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3" fontId="3" fillId="4" borderId="1" xfId="3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4" fontId="23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0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6" borderId="1" xfId="0" quotePrefix="1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4" borderId="0" xfId="2" applyFont="1" applyFill="1" applyAlignment="1">
      <alignment horizontal="center"/>
    </xf>
    <xf numFmtId="0" fontId="19" fillId="4" borderId="1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3" fontId="31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18" fillId="4" borderId="1" xfId="2" applyNumberFormat="1" applyFont="1" applyFill="1" applyBorder="1" applyAlignment="1">
      <alignment horizontal="center" vertical="center" wrapText="1" shrinkToFit="1"/>
    </xf>
    <xf numFmtId="0" fontId="18" fillId="4" borderId="1" xfId="2" applyFont="1" applyFill="1" applyBorder="1" applyAlignment="1">
      <alignment horizontal="center" vertical="center"/>
    </xf>
    <xf numFmtId="4" fontId="18" fillId="4" borderId="1" xfId="2" applyNumberFormat="1" applyFont="1" applyFill="1" applyBorder="1" applyAlignment="1">
      <alignment horizontal="center" vertical="center"/>
    </xf>
    <xf numFmtId="4" fontId="18" fillId="4" borderId="1" xfId="2" applyNumberFormat="1" applyFont="1" applyFill="1" applyBorder="1" applyAlignment="1">
      <alignment horizontal="center" vertical="center" wrapText="1"/>
    </xf>
    <xf numFmtId="3" fontId="18" fillId="4" borderId="1" xfId="4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left" vertical="center"/>
    </xf>
    <xf numFmtId="4" fontId="2" fillId="4" borderId="1" xfId="2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/>
    </xf>
    <xf numFmtId="3" fontId="2" fillId="4" borderId="1" xfId="2" applyNumberFormat="1" applyFont="1" applyFill="1" applyBorder="1" applyAlignment="1">
      <alignment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3" fontId="2" fillId="0" borderId="1" xfId="2" applyNumberFormat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vertical="center"/>
    </xf>
    <xf numFmtId="0" fontId="18" fillId="4" borderId="1" xfId="2" applyFont="1" applyFill="1" applyBorder="1" applyAlignment="1">
      <alignment horizontal="left" vertical="center"/>
    </xf>
    <xf numFmtId="4" fontId="18" fillId="4" borderId="1" xfId="2" applyNumberFormat="1" applyFont="1" applyFill="1" applyBorder="1" applyAlignment="1">
      <alignment vertical="center"/>
    </xf>
    <xf numFmtId="3" fontId="18" fillId="4" borderId="1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4" borderId="0" xfId="2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4" borderId="0" xfId="2" applyFont="1" applyFill="1" applyAlignment="1">
      <alignment horizontal="center"/>
    </xf>
    <xf numFmtId="0" fontId="19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vertical="center"/>
    </xf>
    <xf numFmtId="0" fontId="27" fillId="4" borderId="1" xfId="2" applyFont="1" applyFill="1" applyBorder="1" applyAlignment="1">
      <alignment vertical="center"/>
    </xf>
    <xf numFmtId="0" fontId="13" fillId="4" borderId="0" xfId="2" applyFont="1" applyFill="1" applyAlignment="1">
      <alignment horizontal="right"/>
    </xf>
    <xf numFmtId="0" fontId="8" fillId="4" borderId="1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/>
    </xf>
    <xf numFmtId="0" fontId="16" fillId="4" borderId="0" xfId="2" applyFont="1" applyFill="1" applyAlignment="1">
      <alignment horizontal="center"/>
    </xf>
    <xf numFmtId="0" fontId="20" fillId="4" borderId="0" xfId="2" applyFont="1" applyFill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vertical="center"/>
    </xf>
    <xf numFmtId="0" fontId="34" fillId="4" borderId="1" xfId="2" applyFont="1" applyFill="1" applyBorder="1" applyAlignment="1">
      <alignment vertical="center"/>
    </xf>
    <xf numFmtId="0" fontId="13" fillId="4" borderId="0" xfId="2" applyFont="1" applyFill="1" applyAlignment="1">
      <alignment horizontal="center"/>
    </xf>
    <xf numFmtId="0" fontId="35" fillId="4" borderId="0" xfId="2" applyFont="1" applyFill="1" applyAlignment="1">
      <alignment horizontal="center"/>
    </xf>
  </cellXfs>
  <cellStyles count="5">
    <cellStyle name="Comma 2" xfId="1"/>
    <cellStyle name="Comma 3" xfId="4"/>
    <cellStyle name="Normal" xfId="0" builtinId="0"/>
    <cellStyle name="Normal 2" xfId="2"/>
    <cellStyle name="Normal 2 2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28575</xdr:rowOff>
    </xdr:from>
    <xdr:to>
      <xdr:col>4</xdr:col>
      <xdr:colOff>390525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97EAC9-CBF8-4C36-9C2A-267B6E8FE29D}"/>
            </a:ext>
          </a:extLst>
        </xdr:cNvPr>
        <xdr:cNvSpPr>
          <a:spLocks noChangeShapeType="1"/>
        </xdr:cNvSpPr>
      </xdr:nvSpPr>
      <xdr:spPr bwMode="auto">
        <a:xfrm>
          <a:off x="1362075" y="65722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3</xdr:row>
      <xdr:rowOff>9525</xdr:rowOff>
    </xdr:from>
    <xdr:to>
      <xdr:col>4</xdr:col>
      <xdr:colOff>333375</xdr:colOff>
      <xdr:row>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E7A16A-F620-4F8B-BE66-F6E2FAAC3949}"/>
            </a:ext>
          </a:extLst>
        </xdr:cNvPr>
        <xdr:cNvSpPr>
          <a:spLocks noChangeShapeType="1"/>
        </xdr:cNvSpPr>
      </xdr:nvSpPr>
      <xdr:spPr bwMode="auto">
        <a:xfrm>
          <a:off x="1143000" y="6381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6" zoomScaleNormal="96" workbookViewId="0">
      <selection activeCell="E8" sqref="E8"/>
    </sheetView>
  </sheetViews>
  <sheetFormatPr defaultColWidth="9" defaultRowHeight="19.5" customHeight="1" x14ac:dyDescent="0.25"/>
  <cols>
    <col min="1" max="1" width="6.5703125" style="14" customWidth="1"/>
    <col min="2" max="2" width="10.85546875" style="119" hidden="1" customWidth="1"/>
    <col min="3" max="3" width="13.140625" style="7" customWidth="1"/>
    <col min="4" max="4" width="16.28515625" style="8" customWidth="1"/>
    <col min="5" max="5" width="25.85546875" style="2" customWidth="1"/>
    <col min="6" max="6" width="12.5703125" style="2" customWidth="1"/>
    <col min="7" max="7" width="9" style="2" hidden="1" customWidth="1"/>
    <col min="8" max="8" width="14" style="3" hidden="1" customWidth="1"/>
    <col min="9" max="9" width="19.42578125" style="2" hidden="1" customWidth="1"/>
    <col min="10" max="10" width="19.28515625" style="109" customWidth="1"/>
    <col min="11" max="11" width="9" style="5"/>
    <col min="12" max="12" width="16.28515625" style="5" customWidth="1"/>
    <col min="13" max="255" width="9" style="5"/>
    <col min="256" max="256" width="6.5703125" style="5" customWidth="1"/>
    <col min="257" max="257" width="10.85546875" style="5" customWidth="1"/>
    <col min="258" max="258" width="9.85546875" style="5" customWidth="1"/>
    <col min="259" max="259" width="19.28515625" style="5" customWidth="1"/>
    <col min="260" max="260" width="23.5703125" style="5" customWidth="1"/>
    <col min="261" max="261" width="10" style="5" customWidth="1"/>
    <col min="262" max="262" width="13.85546875" style="5" customWidth="1"/>
    <col min="263" max="263" width="10.140625" style="5" customWidth="1"/>
    <col min="264" max="264" width="14" style="5" customWidth="1"/>
    <col min="265" max="265" width="19.42578125" style="5" customWidth="1"/>
    <col min="266" max="511" width="9" style="5"/>
    <col min="512" max="512" width="6.5703125" style="5" customWidth="1"/>
    <col min="513" max="513" width="10.85546875" style="5" customWidth="1"/>
    <col min="514" max="514" width="9.85546875" style="5" customWidth="1"/>
    <col min="515" max="515" width="19.28515625" style="5" customWidth="1"/>
    <col min="516" max="516" width="23.5703125" style="5" customWidth="1"/>
    <col min="517" max="517" width="10" style="5" customWidth="1"/>
    <col min="518" max="518" width="13.85546875" style="5" customWidth="1"/>
    <col min="519" max="519" width="10.140625" style="5" customWidth="1"/>
    <col min="520" max="520" width="14" style="5" customWidth="1"/>
    <col min="521" max="521" width="19.42578125" style="5" customWidth="1"/>
    <col min="522" max="767" width="9" style="5"/>
    <col min="768" max="768" width="6.5703125" style="5" customWidth="1"/>
    <col min="769" max="769" width="10.85546875" style="5" customWidth="1"/>
    <col min="770" max="770" width="9.85546875" style="5" customWidth="1"/>
    <col min="771" max="771" width="19.28515625" style="5" customWidth="1"/>
    <col min="772" max="772" width="23.5703125" style="5" customWidth="1"/>
    <col min="773" max="773" width="10" style="5" customWidth="1"/>
    <col min="774" max="774" width="13.85546875" style="5" customWidth="1"/>
    <col min="775" max="775" width="10.140625" style="5" customWidth="1"/>
    <col min="776" max="776" width="14" style="5" customWidth="1"/>
    <col min="777" max="777" width="19.42578125" style="5" customWidth="1"/>
    <col min="778" max="1023" width="9" style="5"/>
    <col min="1024" max="1024" width="6.5703125" style="5" customWidth="1"/>
    <col min="1025" max="1025" width="10.85546875" style="5" customWidth="1"/>
    <col min="1026" max="1026" width="9.85546875" style="5" customWidth="1"/>
    <col min="1027" max="1027" width="19.28515625" style="5" customWidth="1"/>
    <col min="1028" max="1028" width="23.5703125" style="5" customWidth="1"/>
    <col min="1029" max="1029" width="10" style="5" customWidth="1"/>
    <col min="1030" max="1030" width="13.85546875" style="5" customWidth="1"/>
    <col min="1031" max="1031" width="10.140625" style="5" customWidth="1"/>
    <col min="1032" max="1032" width="14" style="5" customWidth="1"/>
    <col min="1033" max="1033" width="19.42578125" style="5" customWidth="1"/>
    <col min="1034" max="1279" width="9" style="5"/>
    <col min="1280" max="1280" width="6.5703125" style="5" customWidth="1"/>
    <col min="1281" max="1281" width="10.85546875" style="5" customWidth="1"/>
    <col min="1282" max="1282" width="9.85546875" style="5" customWidth="1"/>
    <col min="1283" max="1283" width="19.28515625" style="5" customWidth="1"/>
    <col min="1284" max="1284" width="23.5703125" style="5" customWidth="1"/>
    <col min="1285" max="1285" width="10" style="5" customWidth="1"/>
    <col min="1286" max="1286" width="13.85546875" style="5" customWidth="1"/>
    <col min="1287" max="1287" width="10.140625" style="5" customWidth="1"/>
    <col min="1288" max="1288" width="14" style="5" customWidth="1"/>
    <col min="1289" max="1289" width="19.42578125" style="5" customWidth="1"/>
    <col min="1290" max="1535" width="9" style="5"/>
    <col min="1536" max="1536" width="6.5703125" style="5" customWidth="1"/>
    <col min="1537" max="1537" width="10.85546875" style="5" customWidth="1"/>
    <col min="1538" max="1538" width="9.85546875" style="5" customWidth="1"/>
    <col min="1539" max="1539" width="19.28515625" style="5" customWidth="1"/>
    <col min="1540" max="1540" width="23.5703125" style="5" customWidth="1"/>
    <col min="1541" max="1541" width="10" style="5" customWidth="1"/>
    <col min="1542" max="1542" width="13.85546875" style="5" customWidth="1"/>
    <col min="1543" max="1543" width="10.140625" style="5" customWidth="1"/>
    <col min="1544" max="1544" width="14" style="5" customWidth="1"/>
    <col min="1545" max="1545" width="19.42578125" style="5" customWidth="1"/>
    <col min="1546" max="1791" width="9" style="5"/>
    <col min="1792" max="1792" width="6.5703125" style="5" customWidth="1"/>
    <col min="1793" max="1793" width="10.85546875" style="5" customWidth="1"/>
    <col min="1794" max="1794" width="9.85546875" style="5" customWidth="1"/>
    <col min="1795" max="1795" width="19.28515625" style="5" customWidth="1"/>
    <col min="1796" max="1796" width="23.5703125" style="5" customWidth="1"/>
    <col min="1797" max="1797" width="10" style="5" customWidth="1"/>
    <col min="1798" max="1798" width="13.85546875" style="5" customWidth="1"/>
    <col min="1799" max="1799" width="10.140625" style="5" customWidth="1"/>
    <col min="1800" max="1800" width="14" style="5" customWidth="1"/>
    <col min="1801" max="1801" width="19.42578125" style="5" customWidth="1"/>
    <col min="1802" max="2047" width="9" style="5"/>
    <col min="2048" max="2048" width="6.5703125" style="5" customWidth="1"/>
    <col min="2049" max="2049" width="10.85546875" style="5" customWidth="1"/>
    <col min="2050" max="2050" width="9.85546875" style="5" customWidth="1"/>
    <col min="2051" max="2051" width="19.28515625" style="5" customWidth="1"/>
    <col min="2052" max="2052" width="23.5703125" style="5" customWidth="1"/>
    <col min="2053" max="2053" width="10" style="5" customWidth="1"/>
    <col min="2054" max="2054" width="13.85546875" style="5" customWidth="1"/>
    <col min="2055" max="2055" width="10.140625" style="5" customWidth="1"/>
    <col min="2056" max="2056" width="14" style="5" customWidth="1"/>
    <col min="2057" max="2057" width="19.42578125" style="5" customWidth="1"/>
    <col min="2058" max="2303" width="9" style="5"/>
    <col min="2304" max="2304" width="6.5703125" style="5" customWidth="1"/>
    <col min="2305" max="2305" width="10.85546875" style="5" customWidth="1"/>
    <col min="2306" max="2306" width="9.85546875" style="5" customWidth="1"/>
    <col min="2307" max="2307" width="19.28515625" style="5" customWidth="1"/>
    <col min="2308" max="2308" width="23.5703125" style="5" customWidth="1"/>
    <col min="2309" max="2309" width="10" style="5" customWidth="1"/>
    <col min="2310" max="2310" width="13.85546875" style="5" customWidth="1"/>
    <col min="2311" max="2311" width="10.140625" style="5" customWidth="1"/>
    <col min="2312" max="2312" width="14" style="5" customWidth="1"/>
    <col min="2313" max="2313" width="19.42578125" style="5" customWidth="1"/>
    <col min="2314" max="2559" width="9" style="5"/>
    <col min="2560" max="2560" width="6.5703125" style="5" customWidth="1"/>
    <col min="2561" max="2561" width="10.85546875" style="5" customWidth="1"/>
    <col min="2562" max="2562" width="9.85546875" style="5" customWidth="1"/>
    <col min="2563" max="2563" width="19.28515625" style="5" customWidth="1"/>
    <col min="2564" max="2564" width="23.5703125" style="5" customWidth="1"/>
    <col min="2565" max="2565" width="10" style="5" customWidth="1"/>
    <col min="2566" max="2566" width="13.85546875" style="5" customWidth="1"/>
    <col min="2567" max="2567" width="10.140625" style="5" customWidth="1"/>
    <col min="2568" max="2568" width="14" style="5" customWidth="1"/>
    <col min="2569" max="2569" width="19.42578125" style="5" customWidth="1"/>
    <col min="2570" max="2815" width="9" style="5"/>
    <col min="2816" max="2816" width="6.5703125" style="5" customWidth="1"/>
    <col min="2817" max="2817" width="10.85546875" style="5" customWidth="1"/>
    <col min="2818" max="2818" width="9.85546875" style="5" customWidth="1"/>
    <col min="2819" max="2819" width="19.28515625" style="5" customWidth="1"/>
    <col min="2820" max="2820" width="23.5703125" style="5" customWidth="1"/>
    <col min="2821" max="2821" width="10" style="5" customWidth="1"/>
    <col min="2822" max="2822" width="13.85546875" style="5" customWidth="1"/>
    <col min="2823" max="2823" width="10.140625" style="5" customWidth="1"/>
    <col min="2824" max="2824" width="14" style="5" customWidth="1"/>
    <col min="2825" max="2825" width="19.42578125" style="5" customWidth="1"/>
    <col min="2826" max="3071" width="9" style="5"/>
    <col min="3072" max="3072" width="6.5703125" style="5" customWidth="1"/>
    <col min="3073" max="3073" width="10.85546875" style="5" customWidth="1"/>
    <col min="3074" max="3074" width="9.85546875" style="5" customWidth="1"/>
    <col min="3075" max="3075" width="19.28515625" style="5" customWidth="1"/>
    <col min="3076" max="3076" width="23.5703125" style="5" customWidth="1"/>
    <col min="3077" max="3077" width="10" style="5" customWidth="1"/>
    <col min="3078" max="3078" width="13.85546875" style="5" customWidth="1"/>
    <col min="3079" max="3079" width="10.140625" style="5" customWidth="1"/>
    <col min="3080" max="3080" width="14" style="5" customWidth="1"/>
    <col min="3081" max="3081" width="19.42578125" style="5" customWidth="1"/>
    <col min="3082" max="3327" width="9" style="5"/>
    <col min="3328" max="3328" width="6.5703125" style="5" customWidth="1"/>
    <col min="3329" max="3329" width="10.85546875" style="5" customWidth="1"/>
    <col min="3330" max="3330" width="9.85546875" style="5" customWidth="1"/>
    <col min="3331" max="3331" width="19.28515625" style="5" customWidth="1"/>
    <col min="3332" max="3332" width="23.5703125" style="5" customWidth="1"/>
    <col min="3333" max="3333" width="10" style="5" customWidth="1"/>
    <col min="3334" max="3334" width="13.85546875" style="5" customWidth="1"/>
    <col min="3335" max="3335" width="10.140625" style="5" customWidth="1"/>
    <col min="3336" max="3336" width="14" style="5" customWidth="1"/>
    <col min="3337" max="3337" width="19.42578125" style="5" customWidth="1"/>
    <col min="3338" max="3583" width="9" style="5"/>
    <col min="3584" max="3584" width="6.5703125" style="5" customWidth="1"/>
    <col min="3585" max="3585" width="10.85546875" style="5" customWidth="1"/>
    <col min="3586" max="3586" width="9.85546875" style="5" customWidth="1"/>
    <col min="3587" max="3587" width="19.28515625" style="5" customWidth="1"/>
    <col min="3588" max="3588" width="23.5703125" style="5" customWidth="1"/>
    <col min="3589" max="3589" width="10" style="5" customWidth="1"/>
    <col min="3590" max="3590" width="13.85546875" style="5" customWidth="1"/>
    <col min="3591" max="3591" width="10.140625" style="5" customWidth="1"/>
    <col min="3592" max="3592" width="14" style="5" customWidth="1"/>
    <col min="3593" max="3593" width="19.42578125" style="5" customWidth="1"/>
    <col min="3594" max="3839" width="9" style="5"/>
    <col min="3840" max="3840" width="6.5703125" style="5" customWidth="1"/>
    <col min="3841" max="3841" width="10.85546875" style="5" customWidth="1"/>
    <col min="3842" max="3842" width="9.85546875" style="5" customWidth="1"/>
    <col min="3843" max="3843" width="19.28515625" style="5" customWidth="1"/>
    <col min="3844" max="3844" width="23.5703125" style="5" customWidth="1"/>
    <col min="3845" max="3845" width="10" style="5" customWidth="1"/>
    <col min="3846" max="3846" width="13.85546875" style="5" customWidth="1"/>
    <col min="3847" max="3847" width="10.140625" style="5" customWidth="1"/>
    <col min="3848" max="3848" width="14" style="5" customWidth="1"/>
    <col min="3849" max="3849" width="19.42578125" style="5" customWidth="1"/>
    <col min="3850" max="4095" width="9" style="5"/>
    <col min="4096" max="4096" width="6.5703125" style="5" customWidth="1"/>
    <col min="4097" max="4097" width="10.85546875" style="5" customWidth="1"/>
    <col min="4098" max="4098" width="9.85546875" style="5" customWidth="1"/>
    <col min="4099" max="4099" width="19.28515625" style="5" customWidth="1"/>
    <col min="4100" max="4100" width="23.5703125" style="5" customWidth="1"/>
    <col min="4101" max="4101" width="10" style="5" customWidth="1"/>
    <col min="4102" max="4102" width="13.85546875" style="5" customWidth="1"/>
    <col min="4103" max="4103" width="10.140625" style="5" customWidth="1"/>
    <col min="4104" max="4104" width="14" style="5" customWidth="1"/>
    <col min="4105" max="4105" width="19.42578125" style="5" customWidth="1"/>
    <col min="4106" max="4351" width="9" style="5"/>
    <col min="4352" max="4352" width="6.5703125" style="5" customWidth="1"/>
    <col min="4353" max="4353" width="10.85546875" style="5" customWidth="1"/>
    <col min="4354" max="4354" width="9.85546875" style="5" customWidth="1"/>
    <col min="4355" max="4355" width="19.28515625" style="5" customWidth="1"/>
    <col min="4356" max="4356" width="23.5703125" style="5" customWidth="1"/>
    <col min="4357" max="4357" width="10" style="5" customWidth="1"/>
    <col min="4358" max="4358" width="13.85546875" style="5" customWidth="1"/>
    <col min="4359" max="4359" width="10.140625" style="5" customWidth="1"/>
    <col min="4360" max="4360" width="14" style="5" customWidth="1"/>
    <col min="4361" max="4361" width="19.42578125" style="5" customWidth="1"/>
    <col min="4362" max="4607" width="9" style="5"/>
    <col min="4608" max="4608" width="6.5703125" style="5" customWidth="1"/>
    <col min="4609" max="4609" width="10.85546875" style="5" customWidth="1"/>
    <col min="4610" max="4610" width="9.85546875" style="5" customWidth="1"/>
    <col min="4611" max="4611" width="19.28515625" style="5" customWidth="1"/>
    <col min="4612" max="4612" width="23.5703125" style="5" customWidth="1"/>
    <col min="4613" max="4613" width="10" style="5" customWidth="1"/>
    <col min="4614" max="4614" width="13.85546875" style="5" customWidth="1"/>
    <col min="4615" max="4615" width="10.140625" style="5" customWidth="1"/>
    <col min="4616" max="4616" width="14" style="5" customWidth="1"/>
    <col min="4617" max="4617" width="19.42578125" style="5" customWidth="1"/>
    <col min="4618" max="4863" width="9" style="5"/>
    <col min="4864" max="4864" width="6.5703125" style="5" customWidth="1"/>
    <col min="4865" max="4865" width="10.85546875" style="5" customWidth="1"/>
    <col min="4866" max="4866" width="9.85546875" style="5" customWidth="1"/>
    <col min="4867" max="4867" width="19.28515625" style="5" customWidth="1"/>
    <col min="4868" max="4868" width="23.5703125" style="5" customWidth="1"/>
    <col min="4869" max="4869" width="10" style="5" customWidth="1"/>
    <col min="4870" max="4870" width="13.85546875" style="5" customWidth="1"/>
    <col min="4871" max="4871" width="10.140625" style="5" customWidth="1"/>
    <col min="4872" max="4872" width="14" style="5" customWidth="1"/>
    <col min="4873" max="4873" width="19.42578125" style="5" customWidth="1"/>
    <col min="4874" max="5119" width="9" style="5"/>
    <col min="5120" max="5120" width="6.5703125" style="5" customWidth="1"/>
    <col min="5121" max="5121" width="10.85546875" style="5" customWidth="1"/>
    <col min="5122" max="5122" width="9.85546875" style="5" customWidth="1"/>
    <col min="5123" max="5123" width="19.28515625" style="5" customWidth="1"/>
    <col min="5124" max="5124" width="23.5703125" style="5" customWidth="1"/>
    <col min="5125" max="5125" width="10" style="5" customWidth="1"/>
    <col min="5126" max="5126" width="13.85546875" style="5" customWidth="1"/>
    <col min="5127" max="5127" width="10.140625" style="5" customWidth="1"/>
    <col min="5128" max="5128" width="14" style="5" customWidth="1"/>
    <col min="5129" max="5129" width="19.42578125" style="5" customWidth="1"/>
    <col min="5130" max="5375" width="9" style="5"/>
    <col min="5376" max="5376" width="6.5703125" style="5" customWidth="1"/>
    <col min="5377" max="5377" width="10.85546875" style="5" customWidth="1"/>
    <col min="5378" max="5378" width="9.85546875" style="5" customWidth="1"/>
    <col min="5379" max="5379" width="19.28515625" style="5" customWidth="1"/>
    <col min="5380" max="5380" width="23.5703125" style="5" customWidth="1"/>
    <col min="5381" max="5381" width="10" style="5" customWidth="1"/>
    <col min="5382" max="5382" width="13.85546875" style="5" customWidth="1"/>
    <col min="5383" max="5383" width="10.140625" style="5" customWidth="1"/>
    <col min="5384" max="5384" width="14" style="5" customWidth="1"/>
    <col min="5385" max="5385" width="19.42578125" style="5" customWidth="1"/>
    <col min="5386" max="5631" width="9" style="5"/>
    <col min="5632" max="5632" width="6.5703125" style="5" customWidth="1"/>
    <col min="5633" max="5633" width="10.85546875" style="5" customWidth="1"/>
    <col min="5634" max="5634" width="9.85546875" style="5" customWidth="1"/>
    <col min="5635" max="5635" width="19.28515625" style="5" customWidth="1"/>
    <col min="5636" max="5636" width="23.5703125" style="5" customWidth="1"/>
    <col min="5637" max="5637" width="10" style="5" customWidth="1"/>
    <col min="5638" max="5638" width="13.85546875" style="5" customWidth="1"/>
    <col min="5639" max="5639" width="10.140625" style="5" customWidth="1"/>
    <col min="5640" max="5640" width="14" style="5" customWidth="1"/>
    <col min="5641" max="5641" width="19.42578125" style="5" customWidth="1"/>
    <col min="5642" max="5887" width="9" style="5"/>
    <col min="5888" max="5888" width="6.5703125" style="5" customWidth="1"/>
    <col min="5889" max="5889" width="10.85546875" style="5" customWidth="1"/>
    <col min="5890" max="5890" width="9.85546875" style="5" customWidth="1"/>
    <col min="5891" max="5891" width="19.28515625" style="5" customWidth="1"/>
    <col min="5892" max="5892" width="23.5703125" style="5" customWidth="1"/>
    <col min="5893" max="5893" width="10" style="5" customWidth="1"/>
    <col min="5894" max="5894" width="13.85546875" style="5" customWidth="1"/>
    <col min="5895" max="5895" width="10.140625" style="5" customWidth="1"/>
    <col min="5896" max="5896" width="14" style="5" customWidth="1"/>
    <col min="5897" max="5897" width="19.42578125" style="5" customWidth="1"/>
    <col min="5898" max="6143" width="9" style="5"/>
    <col min="6144" max="6144" width="6.5703125" style="5" customWidth="1"/>
    <col min="6145" max="6145" width="10.85546875" style="5" customWidth="1"/>
    <col min="6146" max="6146" width="9.85546875" style="5" customWidth="1"/>
    <col min="6147" max="6147" width="19.28515625" style="5" customWidth="1"/>
    <col min="6148" max="6148" width="23.5703125" style="5" customWidth="1"/>
    <col min="6149" max="6149" width="10" style="5" customWidth="1"/>
    <col min="6150" max="6150" width="13.85546875" style="5" customWidth="1"/>
    <col min="6151" max="6151" width="10.140625" style="5" customWidth="1"/>
    <col min="6152" max="6152" width="14" style="5" customWidth="1"/>
    <col min="6153" max="6153" width="19.42578125" style="5" customWidth="1"/>
    <col min="6154" max="6399" width="9" style="5"/>
    <col min="6400" max="6400" width="6.5703125" style="5" customWidth="1"/>
    <col min="6401" max="6401" width="10.85546875" style="5" customWidth="1"/>
    <col min="6402" max="6402" width="9.85546875" style="5" customWidth="1"/>
    <col min="6403" max="6403" width="19.28515625" style="5" customWidth="1"/>
    <col min="6404" max="6404" width="23.5703125" style="5" customWidth="1"/>
    <col min="6405" max="6405" width="10" style="5" customWidth="1"/>
    <col min="6406" max="6406" width="13.85546875" style="5" customWidth="1"/>
    <col min="6407" max="6407" width="10.140625" style="5" customWidth="1"/>
    <col min="6408" max="6408" width="14" style="5" customWidth="1"/>
    <col min="6409" max="6409" width="19.42578125" style="5" customWidth="1"/>
    <col min="6410" max="6655" width="9" style="5"/>
    <col min="6656" max="6656" width="6.5703125" style="5" customWidth="1"/>
    <col min="6657" max="6657" width="10.85546875" style="5" customWidth="1"/>
    <col min="6658" max="6658" width="9.85546875" style="5" customWidth="1"/>
    <col min="6659" max="6659" width="19.28515625" style="5" customWidth="1"/>
    <col min="6660" max="6660" width="23.5703125" style="5" customWidth="1"/>
    <col min="6661" max="6661" width="10" style="5" customWidth="1"/>
    <col min="6662" max="6662" width="13.85546875" style="5" customWidth="1"/>
    <col min="6663" max="6663" width="10.140625" style="5" customWidth="1"/>
    <col min="6664" max="6664" width="14" style="5" customWidth="1"/>
    <col min="6665" max="6665" width="19.42578125" style="5" customWidth="1"/>
    <col min="6666" max="6911" width="9" style="5"/>
    <col min="6912" max="6912" width="6.5703125" style="5" customWidth="1"/>
    <col min="6913" max="6913" width="10.85546875" style="5" customWidth="1"/>
    <col min="6914" max="6914" width="9.85546875" style="5" customWidth="1"/>
    <col min="6915" max="6915" width="19.28515625" style="5" customWidth="1"/>
    <col min="6916" max="6916" width="23.5703125" style="5" customWidth="1"/>
    <col min="6917" max="6917" width="10" style="5" customWidth="1"/>
    <col min="6918" max="6918" width="13.85546875" style="5" customWidth="1"/>
    <col min="6919" max="6919" width="10.140625" style="5" customWidth="1"/>
    <col min="6920" max="6920" width="14" style="5" customWidth="1"/>
    <col min="6921" max="6921" width="19.42578125" style="5" customWidth="1"/>
    <col min="6922" max="7167" width="9" style="5"/>
    <col min="7168" max="7168" width="6.5703125" style="5" customWidth="1"/>
    <col min="7169" max="7169" width="10.85546875" style="5" customWidth="1"/>
    <col min="7170" max="7170" width="9.85546875" style="5" customWidth="1"/>
    <col min="7171" max="7171" width="19.28515625" style="5" customWidth="1"/>
    <col min="7172" max="7172" width="23.5703125" style="5" customWidth="1"/>
    <col min="7173" max="7173" width="10" style="5" customWidth="1"/>
    <col min="7174" max="7174" width="13.85546875" style="5" customWidth="1"/>
    <col min="7175" max="7175" width="10.140625" style="5" customWidth="1"/>
    <col min="7176" max="7176" width="14" style="5" customWidth="1"/>
    <col min="7177" max="7177" width="19.42578125" style="5" customWidth="1"/>
    <col min="7178" max="7423" width="9" style="5"/>
    <col min="7424" max="7424" width="6.5703125" style="5" customWidth="1"/>
    <col min="7425" max="7425" width="10.85546875" style="5" customWidth="1"/>
    <col min="7426" max="7426" width="9.85546875" style="5" customWidth="1"/>
    <col min="7427" max="7427" width="19.28515625" style="5" customWidth="1"/>
    <col min="7428" max="7428" width="23.5703125" style="5" customWidth="1"/>
    <col min="7429" max="7429" width="10" style="5" customWidth="1"/>
    <col min="7430" max="7430" width="13.85546875" style="5" customWidth="1"/>
    <col min="7431" max="7431" width="10.140625" style="5" customWidth="1"/>
    <col min="7432" max="7432" width="14" style="5" customWidth="1"/>
    <col min="7433" max="7433" width="19.42578125" style="5" customWidth="1"/>
    <col min="7434" max="7679" width="9" style="5"/>
    <col min="7680" max="7680" width="6.5703125" style="5" customWidth="1"/>
    <col min="7681" max="7681" width="10.85546875" style="5" customWidth="1"/>
    <col min="7682" max="7682" width="9.85546875" style="5" customWidth="1"/>
    <col min="7683" max="7683" width="19.28515625" style="5" customWidth="1"/>
    <col min="7684" max="7684" width="23.5703125" style="5" customWidth="1"/>
    <col min="7685" max="7685" width="10" style="5" customWidth="1"/>
    <col min="7686" max="7686" width="13.85546875" style="5" customWidth="1"/>
    <col min="7687" max="7687" width="10.140625" style="5" customWidth="1"/>
    <col min="7688" max="7688" width="14" style="5" customWidth="1"/>
    <col min="7689" max="7689" width="19.42578125" style="5" customWidth="1"/>
    <col min="7690" max="7935" width="9" style="5"/>
    <col min="7936" max="7936" width="6.5703125" style="5" customWidth="1"/>
    <col min="7937" max="7937" width="10.85546875" style="5" customWidth="1"/>
    <col min="7938" max="7938" width="9.85546875" style="5" customWidth="1"/>
    <col min="7939" max="7939" width="19.28515625" style="5" customWidth="1"/>
    <col min="7940" max="7940" width="23.5703125" style="5" customWidth="1"/>
    <col min="7941" max="7941" width="10" style="5" customWidth="1"/>
    <col min="7942" max="7942" width="13.85546875" style="5" customWidth="1"/>
    <col min="7943" max="7943" width="10.140625" style="5" customWidth="1"/>
    <col min="7944" max="7944" width="14" style="5" customWidth="1"/>
    <col min="7945" max="7945" width="19.42578125" style="5" customWidth="1"/>
    <col min="7946" max="8191" width="9" style="5"/>
    <col min="8192" max="8192" width="6.5703125" style="5" customWidth="1"/>
    <col min="8193" max="8193" width="10.85546875" style="5" customWidth="1"/>
    <col min="8194" max="8194" width="9.85546875" style="5" customWidth="1"/>
    <col min="8195" max="8195" width="19.28515625" style="5" customWidth="1"/>
    <col min="8196" max="8196" width="23.5703125" style="5" customWidth="1"/>
    <col min="8197" max="8197" width="10" style="5" customWidth="1"/>
    <col min="8198" max="8198" width="13.85546875" style="5" customWidth="1"/>
    <col min="8199" max="8199" width="10.140625" style="5" customWidth="1"/>
    <col min="8200" max="8200" width="14" style="5" customWidth="1"/>
    <col min="8201" max="8201" width="19.42578125" style="5" customWidth="1"/>
    <col min="8202" max="8447" width="9" style="5"/>
    <col min="8448" max="8448" width="6.5703125" style="5" customWidth="1"/>
    <col min="8449" max="8449" width="10.85546875" style="5" customWidth="1"/>
    <col min="8450" max="8450" width="9.85546875" style="5" customWidth="1"/>
    <col min="8451" max="8451" width="19.28515625" style="5" customWidth="1"/>
    <col min="8452" max="8452" width="23.5703125" style="5" customWidth="1"/>
    <col min="8453" max="8453" width="10" style="5" customWidth="1"/>
    <col min="8454" max="8454" width="13.85546875" style="5" customWidth="1"/>
    <col min="8455" max="8455" width="10.140625" style="5" customWidth="1"/>
    <col min="8456" max="8456" width="14" style="5" customWidth="1"/>
    <col min="8457" max="8457" width="19.42578125" style="5" customWidth="1"/>
    <col min="8458" max="8703" width="9" style="5"/>
    <col min="8704" max="8704" width="6.5703125" style="5" customWidth="1"/>
    <col min="8705" max="8705" width="10.85546875" style="5" customWidth="1"/>
    <col min="8706" max="8706" width="9.85546875" style="5" customWidth="1"/>
    <col min="8707" max="8707" width="19.28515625" style="5" customWidth="1"/>
    <col min="8708" max="8708" width="23.5703125" style="5" customWidth="1"/>
    <col min="8709" max="8709" width="10" style="5" customWidth="1"/>
    <col min="8710" max="8710" width="13.85546875" style="5" customWidth="1"/>
    <col min="8711" max="8711" width="10.140625" style="5" customWidth="1"/>
    <col min="8712" max="8712" width="14" style="5" customWidth="1"/>
    <col min="8713" max="8713" width="19.42578125" style="5" customWidth="1"/>
    <col min="8714" max="8959" width="9" style="5"/>
    <col min="8960" max="8960" width="6.5703125" style="5" customWidth="1"/>
    <col min="8961" max="8961" width="10.85546875" style="5" customWidth="1"/>
    <col min="8962" max="8962" width="9.85546875" style="5" customWidth="1"/>
    <col min="8963" max="8963" width="19.28515625" style="5" customWidth="1"/>
    <col min="8964" max="8964" width="23.5703125" style="5" customWidth="1"/>
    <col min="8965" max="8965" width="10" style="5" customWidth="1"/>
    <col min="8966" max="8966" width="13.85546875" style="5" customWidth="1"/>
    <col min="8967" max="8967" width="10.140625" style="5" customWidth="1"/>
    <col min="8968" max="8968" width="14" style="5" customWidth="1"/>
    <col min="8969" max="8969" width="19.42578125" style="5" customWidth="1"/>
    <col min="8970" max="9215" width="9" style="5"/>
    <col min="9216" max="9216" width="6.5703125" style="5" customWidth="1"/>
    <col min="9217" max="9217" width="10.85546875" style="5" customWidth="1"/>
    <col min="9218" max="9218" width="9.85546875" style="5" customWidth="1"/>
    <col min="9219" max="9219" width="19.28515625" style="5" customWidth="1"/>
    <col min="9220" max="9220" width="23.5703125" style="5" customWidth="1"/>
    <col min="9221" max="9221" width="10" style="5" customWidth="1"/>
    <col min="9222" max="9222" width="13.85546875" style="5" customWidth="1"/>
    <col min="9223" max="9223" width="10.140625" style="5" customWidth="1"/>
    <col min="9224" max="9224" width="14" style="5" customWidth="1"/>
    <col min="9225" max="9225" width="19.42578125" style="5" customWidth="1"/>
    <col min="9226" max="9471" width="9" style="5"/>
    <col min="9472" max="9472" width="6.5703125" style="5" customWidth="1"/>
    <col min="9473" max="9473" width="10.85546875" style="5" customWidth="1"/>
    <col min="9474" max="9474" width="9.85546875" style="5" customWidth="1"/>
    <col min="9475" max="9475" width="19.28515625" style="5" customWidth="1"/>
    <col min="9476" max="9476" width="23.5703125" style="5" customWidth="1"/>
    <col min="9477" max="9477" width="10" style="5" customWidth="1"/>
    <col min="9478" max="9478" width="13.85546875" style="5" customWidth="1"/>
    <col min="9479" max="9479" width="10.140625" style="5" customWidth="1"/>
    <col min="9480" max="9480" width="14" style="5" customWidth="1"/>
    <col min="9481" max="9481" width="19.42578125" style="5" customWidth="1"/>
    <col min="9482" max="9727" width="9" style="5"/>
    <col min="9728" max="9728" width="6.5703125" style="5" customWidth="1"/>
    <col min="9729" max="9729" width="10.85546875" style="5" customWidth="1"/>
    <col min="9730" max="9730" width="9.85546875" style="5" customWidth="1"/>
    <col min="9731" max="9731" width="19.28515625" style="5" customWidth="1"/>
    <col min="9732" max="9732" width="23.5703125" style="5" customWidth="1"/>
    <col min="9733" max="9733" width="10" style="5" customWidth="1"/>
    <col min="9734" max="9734" width="13.85546875" style="5" customWidth="1"/>
    <col min="9735" max="9735" width="10.140625" style="5" customWidth="1"/>
    <col min="9736" max="9736" width="14" style="5" customWidth="1"/>
    <col min="9737" max="9737" width="19.42578125" style="5" customWidth="1"/>
    <col min="9738" max="9983" width="9" style="5"/>
    <col min="9984" max="9984" width="6.5703125" style="5" customWidth="1"/>
    <col min="9985" max="9985" width="10.85546875" style="5" customWidth="1"/>
    <col min="9986" max="9986" width="9.85546875" style="5" customWidth="1"/>
    <col min="9987" max="9987" width="19.28515625" style="5" customWidth="1"/>
    <col min="9988" max="9988" width="23.5703125" style="5" customWidth="1"/>
    <col min="9989" max="9989" width="10" style="5" customWidth="1"/>
    <col min="9990" max="9990" width="13.85546875" style="5" customWidth="1"/>
    <col min="9991" max="9991" width="10.140625" style="5" customWidth="1"/>
    <col min="9992" max="9992" width="14" style="5" customWidth="1"/>
    <col min="9993" max="9993" width="19.42578125" style="5" customWidth="1"/>
    <col min="9994" max="10239" width="9" style="5"/>
    <col min="10240" max="10240" width="6.5703125" style="5" customWidth="1"/>
    <col min="10241" max="10241" width="10.85546875" style="5" customWidth="1"/>
    <col min="10242" max="10242" width="9.85546875" style="5" customWidth="1"/>
    <col min="10243" max="10243" width="19.28515625" style="5" customWidth="1"/>
    <col min="10244" max="10244" width="23.5703125" style="5" customWidth="1"/>
    <col min="10245" max="10245" width="10" style="5" customWidth="1"/>
    <col min="10246" max="10246" width="13.85546875" style="5" customWidth="1"/>
    <col min="10247" max="10247" width="10.140625" style="5" customWidth="1"/>
    <col min="10248" max="10248" width="14" style="5" customWidth="1"/>
    <col min="10249" max="10249" width="19.42578125" style="5" customWidth="1"/>
    <col min="10250" max="10495" width="9" style="5"/>
    <col min="10496" max="10496" width="6.5703125" style="5" customWidth="1"/>
    <col min="10497" max="10497" width="10.85546875" style="5" customWidth="1"/>
    <col min="10498" max="10498" width="9.85546875" style="5" customWidth="1"/>
    <col min="10499" max="10499" width="19.28515625" style="5" customWidth="1"/>
    <col min="10500" max="10500" width="23.5703125" style="5" customWidth="1"/>
    <col min="10501" max="10501" width="10" style="5" customWidth="1"/>
    <col min="10502" max="10502" width="13.85546875" style="5" customWidth="1"/>
    <col min="10503" max="10503" width="10.140625" style="5" customWidth="1"/>
    <col min="10504" max="10504" width="14" style="5" customWidth="1"/>
    <col min="10505" max="10505" width="19.42578125" style="5" customWidth="1"/>
    <col min="10506" max="10751" width="9" style="5"/>
    <col min="10752" max="10752" width="6.5703125" style="5" customWidth="1"/>
    <col min="10753" max="10753" width="10.85546875" style="5" customWidth="1"/>
    <col min="10754" max="10754" width="9.85546875" style="5" customWidth="1"/>
    <col min="10755" max="10755" width="19.28515625" style="5" customWidth="1"/>
    <col min="10756" max="10756" width="23.5703125" style="5" customWidth="1"/>
    <col min="10757" max="10757" width="10" style="5" customWidth="1"/>
    <col min="10758" max="10758" width="13.85546875" style="5" customWidth="1"/>
    <col min="10759" max="10759" width="10.140625" style="5" customWidth="1"/>
    <col min="10760" max="10760" width="14" style="5" customWidth="1"/>
    <col min="10761" max="10761" width="19.42578125" style="5" customWidth="1"/>
    <col min="10762" max="11007" width="9" style="5"/>
    <col min="11008" max="11008" width="6.5703125" style="5" customWidth="1"/>
    <col min="11009" max="11009" width="10.85546875" style="5" customWidth="1"/>
    <col min="11010" max="11010" width="9.85546875" style="5" customWidth="1"/>
    <col min="11011" max="11011" width="19.28515625" style="5" customWidth="1"/>
    <col min="11012" max="11012" width="23.5703125" style="5" customWidth="1"/>
    <col min="11013" max="11013" width="10" style="5" customWidth="1"/>
    <col min="11014" max="11014" width="13.85546875" style="5" customWidth="1"/>
    <col min="11015" max="11015" width="10.140625" style="5" customWidth="1"/>
    <col min="11016" max="11016" width="14" style="5" customWidth="1"/>
    <col min="11017" max="11017" width="19.42578125" style="5" customWidth="1"/>
    <col min="11018" max="11263" width="9" style="5"/>
    <col min="11264" max="11264" width="6.5703125" style="5" customWidth="1"/>
    <col min="11265" max="11265" width="10.85546875" style="5" customWidth="1"/>
    <col min="11266" max="11266" width="9.85546875" style="5" customWidth="1"/>
    <col min="11267" max="11267" width="19.28515625" style="5" customWidth="1"/>
    <col min="11268" max="11268" width="23.5703125" style="5" customWidth="1"/>
    <col min="11269" max="11269" width="10" style="5" customWidth="1"/>
    <col min="11270" max="11270" width="13.85546875" style="5" customWidth="1"/>
    <col min="11271" max="11271" width="10.140625" style="5" customWidth="1"/>
    <col min="11272" max="11272" width="14" style="5" customWidth="1"/>
    <col min="11273" max="11273" width="19.42578125" style="5" customWidth="1"/>
    <col min="11274" max="11519" width="9" style="5"/>
    <col min="11520" max="11520" width="6.5703125" style="5" customWidth="1"/>
    <col min="11521" max="11521" width="10.85546875" style="5" customWidth="1"/>
    <col min="11522" max="11522" width="9.85546875" style="5" customWidth="1"/>
    <col min="11523" max="11523" width="19.28515625" style="5" customWidth="1"/>
    <col min="11524" max="11524" width="23.5703125" style="5" customWidth="1"/>
    <col min="11525" max="11525" width="10" style="5" customWidth="1"/>
    <col min="11526" max="11526" width="13.85546875" style="5" customWidth="1"/>
    <col min="11527" max="11527" width="10.140625" style="5" customWidth="1"/>
    <col min="11528" max="11528" width="14" style="5" customWidth="1"/>
    <col min="11529" max="11529" width="19.42578125" style="5" customWidth="1"/>
    <col min="11530" max="11775" width="9" style="5"/>
    <col min="11776" max="11776" width="6.5703125" style="5" customWidth="1"/>
    <col min="11777" max="11777" width="10.85546875" style="5" customWidth="1"/>
    <col min="11778" max="11778" width="9.85546875" style="5" customWidth="1"/>
    <col min="11779" max="11779" width="19.28515625" style="5" customWidth="1"/>
    <col min="11780" max="11780" width="23.5703125" style="5" customWidth="1"/>
    <col min="11781" max="11781" width="10" style="5" customWidth="1"/>
    <col min="11782" max="11782" width="13.85546875" style="5" customWidth="1"/>
    <col min="11783" max="11783" width="10.140625" style="5" customWidth="1"/>
    <col min="11784" max="11784" width="14" style="5" customWidth="1"/>
    <col min="11785" max="11785" width="19.42578125" style="5" customWidth="1"/>
    <col min="11786" max="12031" width="9" style="5"/>
    <col min="12032" max="12032" width="6.5703125" style="5" customWidth="1"/>
    <col min="12033" max="12033" width="10.85546875" style="5" customWidth="1"/>
    <col min="12034" max="12034" width="9.85546875" style="5" customWidth="1"/>
    <col min="12035" max="12035" width="19.28515625" style="5" customWidth="1"/>
    <col min="12036" max="12036" width="23.5703125" style="5" customWidth="1"/>
    <col min="12037" max="12037" width="10" style="5" customWidth="1"/>
    <col min="12038" max="12038" width="13.85546875" style="5" customWidth="1"/>
    <col min="12039" max="12039" width="10.140625" style="5" customWidth="1"/>
    <col min="12040" max="12040" width="14" style="5" customWidth="1"/>
    <col min="12041" max="12041" width="19.42578125" style="5" customWidth="1"/>
    <col min="12042" max="12287" width="9" style="5"/>
    <col min="12288" max="12288" width="6.5703125" style="5" customWidth="1"/>
    <col min="12289" max="12289" width="10.85546875" style="5" customWidth="1"/>
    <col min="12290" max="12290" width="9.85546875" style="5" customWidth="1"/>
    <col min="12291" max="12291" width="19.28515625" style="5" customWidth="1"/>
    <col min="12292" max="12292" width="23.5703125" style="5" customWidth="1"/>
    <col min="12293" max="12293" width="10" style="5" customWidth="1"/>
    <col min="12294" max="12294" width="13.85546875" style="5" customWidth="1"/>
    <col min="12295" max="12295" width="10.140625" style="5" customWidth="1"/>
    <col min="12296" max="12296" width="14" style="5" customWidth="1"/>
    <col min="12297" max="12297" width="19.42578125" style="5" customWidth="1"/>
    <col min="12298" max="12543" width="9" style="5"/>
    <col min="12544" max="12544" width="6.5703125" style="5" customWidth="1"/>
    <col min="12545" max="12545" width="10.85546875" style="5" customWidth="1"/>
    <col min="12546" max="12546" width="9.85546875" style="5" customWidth="1"/>
    <col min="12547" max="12547" width="19.28515625" style="5" customWidth="1"/>
    <col min="12548" max="12548" width="23.5703125" style="5" customWidth="1"/>
    <col min="12549" max="12549" width="10" style="5" customWidth="1"/>
    <col min="12550" max="12550" width="13.85546875" style="5" customWidth="1"/>
    <col min="12551" max="12551" width="10.140625" style="5" customWidth="1"/>
    <col min="12552" max="12552" width="14" style="5" customWidth="1"/>
    <col min="12553" max="12553" width="19.42578125" style="5" customWidth="1"/>
    <col min="12554" max="12799" width="9" style="5"/>
    <col min="12800" max="12800" width="6.5703125" style="5" customWidth="1"/>
    <col min="12801" max="12801" width="10.85546875" style="5" customWidth="1"/>
    <col min="12802" max="12802" width="9.85546875" style="5" customWidth="1"/>
    <col min="12803" max="12803" width="19.28515625" style="5" customWidth="1"/>
    <col min="12804" max="12804" width="23.5703125" style="5" customWidth="1"/>
    <col min="12805" max="12805" width="10" style="5" customWidth="1"/>
    <col min="12806" max="12806" width="13.85546875" style="5" customWidth="1"/>
    <col min="12807" max="12807" width="10.140625" style="5" customWidth="1"/>
    <col min="12808" max="12808" width="14" style="5" customWidth="1"/>
    <col min="12809" max="12809" width="19.42578125" style="5" customWidth="1"/>
    <col min="12810" max="13055" width="9" style="5"/>
    <col min="13056" max="13056" width="6.5703125" style="5" customWidth="1"/>
    <col min="13057" max="13057" width="10.85546875" style="5" customWidth="1"/>
    <col min="13058" max="13058" width="9.85546875" style="5" customWidth="1"/>
    <col min="13059" max="13059" width="19.28515625" style="5" customWidth="1"/>
    <col min="13060" max="13060" width="23.5703125" style="5" customWidth="1"/>
    <col min="13061" max="13061" width="10" style="5" customWidth="1"/>
    <col min="13062" max="13062" width="13.85546875" style="5" customWidth="1"/>
    <col min="13063" max="13063" width="10.140625" style="5" customWidth="1"/>
    <col min="13064" max="13064" width="14" style="5" customWidth="1"/>
    <col min="13065" max="13065" width="19.42578125" style="5" customWidth="1"/>
    <col min="13066" max="13311" width="9" style="5"/>
    <col min="13312" max="13312" width="6.5703125" style="5" customWidth="1"/>
    <col min="13313" max="13313" width="10.85546875" style="5" customWidth="1"/>
    <col min="13314" max="13314" width="9.85546875" style="5" customWidth="1"/>
    <col min="13315" max="13315" width="19.28515625" style="5" customWidth="1"/>
    <col min="13316" max="13316" width="23.5703125" style="5" customWidth="1"/>
    <col min="13317" max="13317" width="10" style="5" customWidth="1"/>
    <col min="13318" max="13318" width="13.85546875" style="5" customWidth="1"/>
    <col min="13319" max="13319" width="10.140625" style="5" customWidth="1"/>
    <col min="13320" max="13320" width="14" style="5" customWidth="1"/>
    <col min="13321" max="13321" width="19.42578125" style="5" customWidth="1"/>
    <col min="13322" max="13567" width="9" style="5"/>
    <col min="13568" max="13568" width="6.5703125" style="5" customWidth="1"/>
    <col min="13569" max="13569" width="10.85546875" style="5" customWidth="1"/>
    <col min="13570" max="13570" width="9.85546875" style="5" customWidth="1"/>
    <col min="13571" max="13571" width="19.28515625" style="5" customWidth="1"/>
    <col min="13572" max="13572" width="23.5703125" style="5" customWidth="1"/>
    <col min="13573" max="13573" width="10" style="5" customWidth="1"/>
    <col min="13574" max="13574" width="13.85546875" style="5" customWidth="1"/>
    <col min="13575" max="13575" width="10.140625" style="5" customWidth="1"/>
    <col min="13576" max="13576" width="14" style="5" customWidth="1"/>
    <col min="13577" max="13577" width="19.42578125" style="5" customWidth="1"/>
    <col min="13578" max="13823" width="9" style="5"/>
    <col min="13824" max="13824" width="6.5703125" style="5" customWidth="1"/>
    <col min="13825" max="13825" width="10.85546875" style="5" customWidth="1"/>
    <col min="13826" max="13826" width="9.85546875" style="5" customWidth="1"/>
    <col min="13827" max="13827" width="19.28515625" style="5" customWidth="1"/>
    <col min="13828" max="13828" width="23.5703125" style="5" customWidth="1"/>
    <col min="13829" max="13829" width="10" style="5" customWidth="1"/>
    <col min="13830" max="13830" width="13.85546875" style="5" customWidth="1"/>
    <col min="13831" max="13831" width="10.140625" style="5" customWidth="1"/>
    <col min="13832" max="13832" width="14" style="5" customWidth="1"/>
    <col min="13833" max="13833" width="19.42578125" style="5" customWidth="1"/>
    <col min="13834" max="14079" width="9" style="5"/>
    <col min="14080" max="14080" width="6.5703125" style="5" customWidth="1"/>
    <col min="14081" max="14081" width="10.85546875" style="5" customWidth="1"/>
    <col min="14082" max="14082" width="9.85546875" style="5" customWidth="1"/>
    <col min="14083" max="14083" width="19.28515625" style="5" customWidth="1"/>
    <col min="14084" max="14084" width="23.5703125" style="5" customWidth="1"/>
    <col min="14085" max="14085" width="10" style="5" customWidth="1"/>
    <col min="14086" max="14086" width="13.85546875" style="5" customWidth="1"/>
    <col min="14087" max="14087" width="10.140625" style="5" customWidth="1"/>
    <col min="14088" max="14088" width="14" style="5" customWidth="1"/>
    <col min="14089" max="14089" width="19.42578125" style="5" customWidth="1"/>
    <col min="14090" max="14335" width="9" style="5"/>
    <col min="14336" max="14336" width="6.5703125" style="5" customWidth="1"/>
    <col min="14337" max="14337" width="10.85546875" style="5" customWidth="1"/>
    <col min="14338" max="14338" width="9.85546875" style="5" customWidth="1"/>
    <col min="14339" max="14339" width="19.28515625" style="5" customWidth="1"/>
    <col min="14340" max="14340" width="23.5703125" style="5" customWidth="1"/>
    <col min="14341" max="14341" width="10" style="5" customWidth="1"/>
    <col min="14342" max="14342" width="13.85546875" style="5" customWidth="1"/>
    <col min="14343" max="14343" width="10.140625" style="5" customWidth="1"/>
    <col min="14344" max="14344" width="14" style="5" customWidth="1"/>
    <col min="14345" max="14345" width="19.42578125" style="5" customWidth="1"/>
    <col min="14346" max="14591" width="9" style="5"/>
    <col min="14592" max="14592" width="6.5703125" style="5" customWidth="1"/>
    <col min="14593" max="14593" width="10.85546875" style="5" customWidth="1"/>
    <col min="14594" max="14594" width="9.85546875" style="5" customWidth="1"/>
    <col min="14595" max="14595" width="19.28515625" style="5" customWidth="1"/>
    <col min="14596" max="14596" width="23.5703125" style="5" customWidth="1"/>
    <col min="14597" max="14597" width="10" style="5" customWidth="1"/>
    <col min="14598" max="14598" width="13.85546875" style="5" customWidth="1"/>
    <col min="14599" max="14599" width="10.140625" style="5" customWidth="1"/>
    <col min="14600" max="14600" width="14" style="5" customWidth="1"/>
    <col min="14601" max="14601" width="19.42578125" style="5" customWidth="1"/>
    <col min="14602" max="14847" width="9" style="5"/>
    <col min="14848" max="14848" width="6.5703125" style="5" customWidth="1"/>
    <col min="14849" max="14849" width="10.85546875" style="5" customWidth="1"/>
    <col min="14850" max="14850" width="9.85546875" style="5" customWidth="1"/>
    <col min="14851" max="14851" width="19.28515625" style="5" customWidth="1"/>
    <col min="14852" max="14852" width="23.5703125" style="5" customWidth="1"/>
    <col min="14853" max="14853" width="10" style="5" customWidth="1"/>
    <col min="14854" max="14854" width="13.85546875" style="5" customWidth="1"/>
    <col min="14855" max="14855" width="10.140625" style="5" customWidth="1"/>
    <col min="14856" max="14856" width="14" style="5" customWidth="1"/>
    <col min="14857" max="14857" width="19.42578125" style="5" customWidth="1"/>
    <col min="14858" max="15103" width="9" style="5"/>
    <col min="15104" max="15104" width="6.5703125" style="5" customWidth="1"/>
    <col min="15105" max="15105" width="10.85546875" style="5" customWidth="1"/>
    <col min="15106" max="15106" width="9.85546875" style="5" customWidth="1"/>
    <col min="15107" max="15107" width="19.28515625" style="5" customWidth="1"/>
    <col min="15108" max="15108" width="23.5703125" style="5" customWidth="1"/>
    <col min="15109" max="15109" width="10" style="5" customWidth="1"/>
    <col min="15110" max="15110" width="13.85546875" style="5" customWidth="1"/>
    <col min="15111" max="15111" width="10.140625" style="5" customWidth="1"/>
    <col min="15112" max="15112" width="14" style="5" customWidth="1"/>
    <col min="15113" max="15113" width="19.42578125" style="5" customWidth="1"/>
    <col min="15114" max="15359" width="9" style="5"/>
    <col min="15360" max="15360" width="6.5703125" style="5" customWidth="1"/>
    <col min="15361" max="15361" width="10.85546875" style="5" customWidth="1"/>
    <col min="15362" max="15362" width="9.85546875" style="5" customWidth="1"/>
    <col min="15363" max="15363" width="19.28515625" style="5" customWidth="1"/>
    <col min="15364" max="15364" width="23.5703125" style="5" customWidth="1"/>
    <col min="15365" max="15365" width="10" style="5" customWidth="1"/>
    <col min="15366" max="15366" width="13.85546875" style="5" customWidth="1"/>
    <col min="15367" max="15367" width="10.140625" style="5" customWidth="1"/>
    <col min="15368" max="15368" width="14" style="5" customWidth="1"/>
    <col min="15369" max="15369" width="19.42578125" style="5" customWidth="1"/>
    <col min="15370" max="15615" width="9" style="5"/>
    <col min="15616" max="15616" width="6.5703125" style="5" customWidth="1"/>
    <col min="15617" max="15617" width="10.85546875" style="5" customWidth="1"/>
    <col min="15618" max="15618" width="9.85546875" style="5" customWidth="1"/>
    <col min="15619" max="15619" width="19.28515625" style="5" customWidth="1"/>
    <col min="15620" max="15620" width="23.5703125" style="5" customWidth="1"/>
    <col min="15621" max="15621" width="10" style="5" customWidth="1"/>
    <col min="15622" max="15622" width="13.85546875" style="5" customWidth="1"/>
    <col min="15623" max="15623" width="10.140625" style="5" customWidth="1"/>
    <col min="15624" max="15624" width="14" style="5" customWidth="1"/>
    <col min="15625" max="15625" width="19.42578125" style="5" customWidth="1"/>
    <col min="15626" max="15871" width="9" style="5"/>
    <col min="15872" max="15872" width="6.5703125" style="5" customWidth="1"/>
    <col min="15873" max="15873" width="10.85546875" style="5" customWidth="1"/>
    <col min="15874" max="15874" width="9.85546875" style="5" customWidth="1"/>
    <col min="15875" max="15875" width="19.28515625" style="5" customWidth="1"/>
    <col min="15876" max="15876" width="23.5703125" style="5" customWidth="1"/>
    <col min="15877" max="15877" width="10" style="5" customWidth="1"/>
    <col min="15878" max="15878" width="13.85546875" style="5" customWidth="1"/>
    <col min="15879" max="15879" width="10.140625" style="5" customWidth="1"/>
    <col min="15880" max="15880" width="14" style="5" customWidth="1"/>
    <col min="15881" max="15881" width="19.42578125" style="5" customWidth="1"/>
    <col min="15882" max="16127" width="9" style="5"/>
    <col min="16128" max="16128" width="6.5703125" style="5" customWidth="1"/>
    <col min="16129" max="16129" width="10.85546875" style="5" customWidth="1"/>
    <col min="16130" max="16130" width="9.85546875" style="5" customWidth="1"/>
    <col min="16131" max="16131" width="19.28515625" style="5" customWidth="1"/>
    <col min="16132" max="16132" width="23.5703125" style="5" customWidth="1"/>
    <col min="16133" max="16133" width="10" style="5" customWidth="1"/>
    <col min="16134" max="16134" width="13.85546875" style="5" customWidth="1"/>
    <col min="16135" max="16135" width="10.140625" style="5" customWidth="1"/>
    <col min="16136" max="16136" width="14" style="5" customWidth="1"/>
    <col min="16137" max="16137" width="19.42578125" style="5" customWidth="1"/>
    <col min="16138" max="16384" width="9" style="5"/>
  </cols>
  <sheetData>
    <row r="1" spans="1:20" ht="15.6" customHeight="1" x14ac:dyDescent="0.25">
      <c r="A1" s="119"/>
      <c r="E1" s="9"/>
      <c r="F1" s="10"/>
      <c r="G1" s="11"/>
      <c r="H1" s="12"/>
      <c r="I1" s="13"/>
    </row>
    <row r="2" spans="1:20" ht="41.25" customHeight="1" x14ac:dyDescent="0.25">
      <c r="A2" s="174" t="s">
        <v>134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20" ht="138" customHeight="1" x14ac:dyDescent="0.25">
      <c r="A3" s="175" t="s">
        <v>139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20" ht="4.9000000000000004" customHeight="1" x14ac:dyDescent="0.25"/>
    <row r="5" spans="1:20" s="22" customFormat="1" ht="31.5" customHeight="1" x14ac:dyDescent="0.25">
      <c r="A5" s="121" t="s">
        <v>3</v>
      </c>
      <c r="B5" s="121" t="s">
        <v>4</v>
      </c>
      <c r="C5" s="16" t="s">
        <v>5</v>
      </c>
      <c r="D5" s="16" t="s">
        <v>6</v>
      </c>
      <c r="E5" s="17" t="s">
        <v>7</v>
      </c>
      <c r="F5" s="18" t="s">
        <v>8</v>
      </c>
      <c r="G5" s="19" t="s">
        <v>9</v>
      </c>
      <c r="H5" s="20" t="s">
        <v>10</v>
      </c>
      <c r="I5" s="21" t="s">
        <v>11</v>
      </c>
      <c r="J5" s="108" t="s">
        <v>115</v>
      </c>
    </row>
    <row r="6" spans="1:20" s="30" customFormat="1" ht="27" customHeight="1" x14ac:dyDescent="0.25">
      <c r="A6" s="23">
        <v>1</v>
      </c>
      <c r="B6" s="173" t="s">
        <v>12</v>
      </c>
      <c r="C6" s="24" t="s">
        <v>13</v>
      </c>
      <c r="D6" s="24">
        <v>501190370</v>
      </c>
      <c r="E6" s="25" t="s">
        <v>14</v>
      </c>
      <c r="F6" s="26" t="s">
        <v>15</v>
      </c>
      <c r="G6" s="27">
        <v>7</v>
      </c>
      <c r="H6" s="28">
        <f>IF(F6="Dân tộc",140000,IF(F6="XĐGN",100000,IF(F6="MCCM",100000)))</f>
        <v>140000</v>
      </c>
      <c r="I6" s="29">
        <f>H6*G6</f>
        <v>980000</v>
      </c>
      <c r="J6" s="103" t="s">
        <v>109</v>
      </c>
    </row>
    <row r="7" spans="1:20" s="30" customFormat="1" ht="27" customHeight="1" x14ac:dyDescent="0.25">
      <c r="A7" s="23">
        <v>2</v>
      </c>
      <c r="B7" s="173"/>
      <c r="C7" s="113" t="s">
        <v>13</v>
      </c>
      <c r="D7" s="113">
        <v>501190169</v>
      </c>
      <c r="E7" s="114" t="s">
        <v>16</v>
      </c>
      <c r="F7" s="126" t="s">
        <v>17</v>
      </c>
      <c r="G7" s="127">
        <v>7</v>
      </c>
      <c r="H7" s="128">
        <f>IF(F7="Dân tộc",140000,IF(F7="XĐGN",100000,IF(F7="MCCM",100000)))</f>
        <v>100000</v>
      </c>
      <c r="I7" s="129">
        <f>H7*G7</f>
        <v>700000</v>
      </c>
      <c r="J7" s="130" t="s">
        <v>110</v>
      </c>
    </row>
    <row r="8" spans="1:20" s="31" customFormat="1" ht="27" customHeight="1" x14ac:dyDescent="0.25">
      <c r="A8" s="23">
        <v>3</v>
      </c>
      <c r="B8" s="173"/>
      <c r="C8" s="24" t="s">
        <v>18</v>
      </c>
      <c r="D8" s="24">
        <v>501190062</v>
      </c>
      <c r="E8" s="25" t="s">
        <v>19</v>
      </c>
      <c r="F8" s="26" t="s">
        <v>15</v>
      </c>
      <c r="G8" s="27">
        <v>7</v>
      </c>
      <c r="H8" s="28">
        <f t="shared" ref="H8:H45" si="0">IF(F8="Dân tộc",140000,IF(F8="XĐGN",100000,IF(F8="MCCM",100000)))</f>
        <v>140000</v>
      </c>
      <c r="I8" s="29">
        <f t="shared" ref="I8:I45" si="1">H8*G8</f>
        <v>980000</v>
      </c>
      <c r="J8" s="110" t="s">
        <v>114</v>
      </c>
      <c r="K8" s="39"/>
      <c r="L8" s="30"/>
      <c r="M8" s="30"/>
      <c r="N8" s="30"/>
      <c r="O8" s="30"/>
      <c r="P8" s="30"/>
      <c r="Q8" s="30"/>
      <c r="R8" s="30"/>
      <c r="S8" s="30"/>
      <c r="T8" s="30"/>
    </row>
    <row r="9" spans="1:20" s="30" customFormat="1" ht="27" customHeight="1" x14ac:dyDescent="0.25">
      <c r="A9" s="23">
        <v>4</v>
      </c>
      <c r="B9" s="173"/>
      <c r="C9" s="24" t="s">
        <v>20</v>
      </c>
      <c r="D9" s="24">
        <v>501190268</v>
      </c>
      <c r="E9" s="25" t="s">
        <v>21</v>
      </c>
      <c r="F9" s="26" t="s">
        <v>17</v>
      </c>
      <c r="G9" s="27">
        <v>7</v>
      </c>
      <c r="H9" s="28">
        <f t="shared" si="0"/>
        <v>100000</v>
      </c>
      <c r="I9" s="29">
        <f t="shared" si="1"/>
        <v>700000</v>
      </c>
      <c r="J9" s="103" t="s">
        <v>102</v>
      </c>
      <c r="K9" s="30" t="s">
        <v>118</v>
      </c>
    </row>
    <row r="10" spans="1:20" s="30" customFormat="1" ht="27" customHeight="1" x14ac:dyDescent="0.25">
      <c r="A10" s="23">
        <v>5</v>
      </c>
      <c r="B10" s="173"/>
      <c r="C10" s="35" t="s">
        <v>23</v>
      </c>
      <c r="D10" s="117">
        <v>501200589</v>
      </c>
      <c r="E10" s="118" t="s">
        <v>24</v>
      </c>
      <c r="F10" s="37" t="s">
        <v>17</v>
      </c>
      <c r="G10" s="27">
        <v>7</v>
      </c>
      <c r="H10" s="38">
        <f t="shared" si="0"/>
        <v>100000</v>
      </c>
      <c r="I10" s="111">
        <f t="shared" si="1"/>
        <v>700000</v>
      </c>
      <c r="J10" s="112" t="s">
        <v>96</v>
      </c>
    </row>
    <row r="11" spans="1:20" s="30" customFormat="1" ht="27" customHeight="1" x14ac:dyDescent="0.25">
      <c r="A11" s="23">
        <v>6</v>
      </c>
      <c r="B11" s="173"/>
      <c r="C11" s="35" t="s">
        <v>25</v>
      </c>
      <c r="D11" s="35">
        <v>501200364</v>
      </c>
      <c r="E11" s="118" t="s">
        <v>119</v>
      </c>
      <c r="F11" s="37" t="s">
        <v>17</v>
      </c>
      <c r="G11" s="27">
        <v>7</v>
      </c>
      <c r="H11" s="38">
        <f t="shared" si="0"/>
        <v>100000</v>
      </c>
      <c r="I11" s="111">
        <f t="shared" si="1"/>
        <v>700000</v>
      </c>
      <c r="J11" s="123" t="s">
        <v>123</v>
      </c>
      <c r="K11" s="30" t="s">
        <v>124</v>
      </c>
    </row>
    <row r="12" spans="1:20" s="30" customFormat="1" ht="27" customHeight="1" x14ac:dyDescent="0.25">
      <c r="A12" s="23">
        <v>7</v>
      </c>
      <c r="B12" s="173"/>
      <c r="C12" s="35" t="s">
        <v>25</v>
      </c>
      <c r="D12" s="35">
        <v>501200446</v>
      </c>
      <c r="E12" s="36" t="s">
        <v>26</v>
      </c>
      <c r="F12" s="37" t="s">
        <v>17</v>
      </c>
      <c r="G12" s="27">
        <v>7</v>
      </c>
      <c r="H12" s="38">
        <f t="shared" si="0"/>
        <v>100000</v>
      </c>
      <c r="I12" s="111">
        <f t="shared" si="1"/>
        <v>700000</v>
      </c>
      <c r="J12" s="112" t="s">
        <v>117</v>
      </c>
    </row>
    <row r="13" spans="1:20" s="30" customFormat="1" ht="27" customHeight="1" x14ac:dyDescent="0.25">
      <c r="A13" s="23">
        <v>8</v>
      </c>
      <c r="B13" s="173"/>
      <c r="C13" s="24" t="s">
        <v>27</v>
      </c>
      <c r="D13" s="24">
        <v>501200018</v>
      </c>
      <c r="E13" s="25" t="s">
        <v>28</v>
      </c>
      <c r="F13" s="26" t="s">
        <v>17</v>
      </c>
      <c r="G13" s="27">
        <v>7</v>
      </c>
      <c r="H13" s="28">
        <f t="shared" si="0"/>
        <v>100000</v>
      </c>
      <c r="I13" s="29">
        <f t="shared" si="1"/>
        <v>700000</v>
      </c>
      <c r="J13" s="103" t="s">
        <v>100</v>
      </c>
    </row>
    <row r="14" spans="1:20" s="30" customFormat="1" ht="27" customHeight="1" x14ac:dyDescent="0.25">
      <c r="A14" s="23">
        <v>9</v>
      </c>
      <c r="B14" s="173"/>
      <c r="C14" s="24" t="s">
        <v>27</v>
      </c>
      <c r="D14" s="24">
        <v>501200716</v>
      </c>
      <c r="E14" s="25" t="s">
        <v>120</v>
      </c>
      <c r="F14" s="26" t="s">
        <v>17</v>
      </c>
      <c r="G14" s="27">
        <v>7</v>
      </c>
      <c r="H14" s="28">
        <f t="shared" si="0"/>
        <v>100000</v>
      </c>
      <c r="I14" s="29">
        <f t="shared" si="1"/>
        <v>700000</v>
      </c>
      <c r="J14" s="131"/>
      <c r="K14" s="30" t="s">
        <v>124</v>
      </c>
    </row>
    <row r="15" spans="1:20" s="30" customFormat="1" ht="27" customHeight="1" x14ac:dyDescent="0.25">
      <c r="A15" s="23">
        <v>10</v>
      </c>
      <c r="B15" s="173"/>
      <c r="C15" s="24" t="s">
        <v>121</v>
      </c>
      <c r="D15" s="24">
        <v>501200014</v>
      </c>
      <c r="E15" s="25" t="s">
        <v>122</v>
      </c>
      <c r="F15" s="26" t="s">
        <v>17</v>
      </c>
      <c r="G15" s="27">
        <v>7</v>
      </c>
      <c r="H15" s="28">
        <f t="shared" si="0"/>
        <v>100000</v>
      </c>
      <c r="I15" s="29">
        <f t="shared" si="1"/>
        <v>700000</v>
      </c>
      <c r="J15" s="131"/>
      <c r="K15" s="30" t="s">
        <v>124</v>
      </c>
    </row>
    <row r="16" spans="1:20" s="30" customFormat="1" ht="27" customHeight="1" x14ac:dyDescent="0.25">
      <c r="A16" s="23">
        <v>11</v>
      </c>
      <c r="B16" s="173"/>
      <c r="C16" s="24" t="s">
        <v>29</v>
      </c>
      <c r="D16" s="34">
        <v>501200422</v>
      </c>
      <c r="E16" s="33" t="s">
        <v>30</v>
      </c>
      <c r="F16" s="26" t="s">
        <v>31</v>
      </c>
      <c r="G16" s="27">
        <v>7</v>
      </c>
      <c r="H16" s="28">
        <f t="shared" si="0"/>
        <v>100000</v>
      </c>
      <c r="I16" s="29">
        <f t="shared" si="1"/>
        <v>700000</v>
      </c>
      <c r="J16" s="110" t="s">
        <v>97</v>
      </c>
    </row>
    <row r="17" spans="1:11" s="30" customFormat="1" ht="27" customHeight="1" x14ac:dyDescent="0.25">
      <c r="A17" s="23">
        <v>12</v>
      </c>
      <c r="B17" s="173"/>
      <c r="C17" s="24" t="s">
        <v>32</v>
      </c>
      <c r="D17" s="24">
        <v>501200176</v>
      </c>
      <c r="E17" s="25" t="s">
        <v>33</v>
      </c>
      <c r="F17" s="26" t="s">
        <v>15</v>
      </c>
      <c r="G17" s="27">
        <v>7</v>
      </c>
      <c r="H17" s="28">
        <f t="shared" si="0"/>
        <v>140000</v>
      </c>
      <c r="I17" s="29">
        <f t="shared" si="1"/>
        <v>980000</v>
      </c>
      <c r="J17" s="110" t="s">
        <v>98</v>
      </c>
    </row>
    <row r="18" spans="1:11" s="30" customFormat="1" ht="27" customHeight="1" x14ac:dyDescent="0.25">
      <c r="A18" s="23">
        <v>13</v>
      </c>
      <c r="B18" s="173"/>
      <c r="C18" s="24" t="s">
        <v>34</v>
      </c>
      <c r="D18" s="24">
        <v>501200108</v>
      </c>
      <c r="E18" s="25" t="s">
        <v>35</v>
      </c>
      <c r="F18" s="26" t="s">
        <v>31</v>
      </c>
      <c r="G18" s="27">
        <v>7</v>
      </c>
      <c r="H18" s="28">
        <f t="shared" si="0"/>
        <v>100000</v>
      </c>
      <c r="I18" s="29">
        <f t="shared" si="1"/>
        <v>700000</v>
      </c>
      <c r="J18" s="103" t="s">
        <v>104</v>
      </c>
    </row>
    <row r="19" spans="1:11" s="30" customFormat="1" ht="27" customHeight="1" x14ac:dyDescent="0.25">
      <c r="A19" s="23">
        <v>14</v>
      </c>
      <c r="B19" s="173"/>
      <c r="C19" s="24" t="s">
        <v>34</v>
      </c>
      <c r="D19" s="24">
        <v>501200224</v>
      </c>
      <c r="E19" s="25" t="s">
        <v>36</v>
      </c>
      <c r="F19" s="26" t="s">
        <v>17</v>
      </c>
      <c r="G19" s="27">
        <v>7</v>
      </c>
      <c r="H19" s="28">
        <f t="shared" si="0"/>
        <v>100000</v>
      </c>
      <c r="I19" s="29">
        <f t="shared" si="1"/>
        <v>700000</v>
      </c>
      <c r="J19" s="103" t="s">
        <v>105</v>
      </c>
    </row>
    <row r="20" spans="1:11" s="30" customFormat="1" ht="25.5" customHeight="1" x14ac:dyDescent="0.25">
      <c r="A20" s="23">
        <v>15</v>
      </c>
      <c r="B20" s="170" t="s">
        <v>12</v>
      </c>
      <c r="C20" s="24" t="s">
        <v>125</v>
      </c>
      <c r="D20" s="24">
        <v>501210946</v>
      </c>
      <c r="E20" s="25" t="s">
        <v>126</v>
      </c>
      <c r="F20" s="26" t="s">
        <v>17</v>
      </c>
      <c r="G20" s="27">
        <v>7</v>
      </c>
      <c r="H20" s="28">
        <f t="shared" si="0"/>
        <v>100000</v>
      </c>
      <c r="I20" s="29">
        <f t="shared" si="1"/>
        <v>700000</v>
      </c>
      <c r="J20" s="122"/>
      <c r="K20" s="30" t="s">
        <v>124</v>
      </c>
    </row>
    <row r="21" spans="1:11" s="30" customFormat="1" ht="25.5" customHeight="1" x14ac:dyDescent="0.25">
      <c r="A21" s="23">
        <v>16</v>
      </c>
      <c r="B21" s="171"/>
      <c r="C21" s="24" t="s">
        <v>125</v>
      </c>
      <c r="D21" s="24">
        <v>501210325</v>
      </c>
      <c r="E21" s="25" t="s">
        <v>127</v>
      </c>
      <c r="F21" s="26" t="s">
        <v>17</v>
      </c>
      <c r="G21" s="27">
        <v>7</v>
      </c>
      <c r="H21" s="28">
        <f t="shared" si="0"/>
        <v>100000</v>
      </c>
      <c r="I21" s="29">
        <f t="shared" si="1"/>
        <v>700000</v>
      </c>
      <c r="J21" s="122"/>
      <c r="K21" s="30" t="s">
        <v>124</v>
      </c>
    </row>
    <row r="22" spans="1:11" s="30" customFormat="1" ht="25.5" customHeight="1" x14ac:dyDescent="0.25">
      <c r="A22" s="23">
        <v>17</v>
      </c>
      <c r="B22" s="171"/>
      <c r="C22" s="24" t="s">
        <v>38</v>
      </c>
      <c r="D22" s="24">
        <v>501210342</v>
      </c>
      <c r="E22" s="25" t="s">
        <v>39</v>
      </c>
      <c r="F22" s="26" t="s">
        <v>17</v>
      </c>
      <c r="G22" s="27">
        <v>7</v>
      </c>
      <c r="H22" s="28">
        <f t="shared" si="0"/>
        <v>100000</v>
      </c>
      <c r="I22" s="29">
        <f t="shared" si="1"/>
        <v>700000</v>
      </c>
      <c r="J22" s="107">
        <v>102874353376</v>
      </c>
    </row>
    <row r="23" spans="1:11" s="30" customFormat="1" ht="25.5" customHeight="1" x14ac:dyDescent="0.25">
      <c r="A23" s="23">
        <v>18</v>
      </c>
      <c r="B23" s="171"/>
      <c r="C23" s="24" t="s">
        <v>38</v>
      </c>
      <c r="D23" s="24">
        <v>501210334</v>
      </c>
      <c r="E23" s="25" t="s">
        <v>40</v>
      </c>
      <c r="F23" s="26" t="s">
        <v>17</v>
      </c>
      <c r="G23" s="27">
        <v>7</v>
      </c>
      <c r="H23" s="28">
        <f t="shared" si="0"/>
        <v>100000</v>
      </c>
      <c r="I23" s="29">
        <f t="shared" si="1"/>
        <v>700000</v>
      </c>
      <c r="J23" s="107">
        <v>103874353375</v>
      </c>
    </row>
    <row r="24" spans="1:11" s="30" customFormat="1" ht="25.5" customHeight="1" x14ac:dyDescent="0.25">
      <c r="A24" s="23">
        <v>19</v>
      </c>
      <c r="B24" s="171"/>
      <c r="C24" s="24" t="s">
        <v>38</v>
      </c>
      <c r="D24" s="24">
        <v>501210447</v>
      </c>
      <c r="E24" s="25" t="s">
        <v>41</v>
      </c>
      <c r="F24" s="26" t="s">
        <v>17</v>
      </c>
      <c r="G24" s="27">
        <v>7</v>
      </c>
      <c r="H24" s="28">
        <f t="shared" si="0"/>
        <v>100000</v>
      </c>
      <c r="I24" s="29">
        <f t="shared" si="1"/>
        <v>700000</v>
      </c>
      <c r="J24" s="107">
        <v>109874115359</v>
      </c>
    </row>
    <row r="25" spans="1:11" s="30" customFormat="1" ht="25.5" customHeight="1" x14ac:dyDescent="0.25">
      <c r="A25" s="23">
        <v>20</v>
      </c>
      <c r="B25" s="171"/>
      <c r="C25" s="24" t="s">
        <v>42</v>
      </c>
      <c r="D25" s="24">
        <v>501210065</v>
      </c>
      <c r="E25" s="25" t="s">
        <v>43</v>
      </c>
      <c r="F25" s="26" t="s">
        <v>15</v>
      </c>
      <c r="G25" s="27">
        <v>7</v>
      </c>
      <c r="H25" s="28">
        <f>IF(F25="Dân tộc",140000,IF(F25="XĐGN",100000,IF(F25="MCCM",100000)))</f>
        <v>140000</v>
      </c>
      <c r="I25" s="29">
        <f t="shared" si="1"/>
        <v>980000</v>
      </c>
      <c r="J25" s="107">
        <v>107874158548</v>
      </c>
    </row>
    <row r="26" spans="1:11" s="30" customFormat="1" ht="25.5" customHeight="1" x14ac:dyDescent="0.25">
      <c r="A26" s="23">
        <v>21</v>
      </c>
      <c r="B26" s="171"/>
      <c r="C26" s="24" t="s">
        <v>42</v>
      </c>
      <c r="D26" s="24">
        <v>501210303</v>
      </c>
      <c r="E26" s="25" t="s">
        <v>138</v>
      </c>
      <c r="F26" s="26" t="s">
        <v>17</v>
      </c>
      <c r="G26" s="27">
        <v>7</v>
      </c>
      <c r="H26" s="28">
        <f>IF(F26="Dân tộc",140000,IF(F26="XĐGN",100000,IF(F26="MCCM",100000)))</f>
        <v>100000</v>
      </c>
      <c r="I26" s="29">
        <f t="shared" si="1"/>
        <v>700000</v>
      </c>
      <c r="J26" s="107">
        <v>107874100091</v>
      </c>
    </row>
    <row r="27" spans="1:11" s="30" customFormat="1" ht="25.5" customHeight="1" x14ac:dyDescent="0.25">
      <c r="A27" s="23">
        <v>22</v>
      </c>
      <c r="B27" s="171"/>
      <c r="C27" s="24" t="s">
        <v>44</v>
      </c>
      <c r="D27" s="24">
        <v>591210882</v>
      </c>
      <c r="E27" s="25" t="s">
        <v>45</v>
      </c>
      <c r="F27" s="26" t="s">
        <v>31</v>
      </c>
      <c r="G27" s="27">
        <v>7</v>
      </c>
      <c r="H27" s="28">
        <f t="shared" si="0"/>
        <v>100000</v>
      </c>
      <c r="I27" s="29">
        <f t="shared" si="1"/>
        <v>700000</v>
      </c>
      <c r="J27" s="107">
        <v>105874351744</v>
      </c>
    </row>
    <row r="28" spans="1:11" s="30" customFormat="1" ht="25.5" customHeight="1" x14ac:dyDescent="0.25">
      <c r="A28" s="23">
        <v>23</v>
      </c>
      <c r="B28" s="171"/>
      <c r="C28" s="24" t="s">
        <v>44</v>
      </c>
      <c r="D28" s="24">
        <v>501210350</v>
      </c>
      <c r="E28" s="25" t="s">
        <v>46</v>
      </c>
      <c r="F28" s="26" t="s">
        <v>17</v>
      </c>
      <c r="G28" s="27">
        <v>7</v>
      </c>
      <c r="H28" s="28">
        <f t="shared" si="0"/>
        <v>100000</v>
      </c>
      <c r="I28" s="29">
        <f t="shared" si="1"/>
        <v>700000</v>
      </c>
      <c r="J28" s="107">
        <v>107874135943</v>
      </c>
    </row>
    <row r="29" spans="1:11" s="30" customFormat="1" ht="25.5" customHeight="1" x14ac:dyDescent="0.25">
      <c r="A29" s="23">
        <v>24</v>
      </c>
      <c r="B29" s="171"/>
      <c r="C29" s="24" t="s">
        <v>47</v>
      </c>
      <c r="D29" s="24">
        <v>501210157</v>
      </c>
      <c r="E29" s="25" t="s">
        <v>48</v>
      </c>
      <c r="F29" s="26" t="s">
        <v>17</v>
      </c>
      <c r="G29" s="27">
        <v>7</v>
      </c>
      <c r="H29" s="28">
        <f t="shared" si="0"/>
        <v>100000</v>
      </c>
      <c r="I29" s="29">
        <f t="shared" si="1"/>
        <v>700000</v>
      </c>
      <c r="J29" s="107">
        <v>102874351761</v>
      </c>
    </row>
    <row r="30" spans="1:11" s="30" customFormat="1" ht="25.5" customHeight="1" x14ac:dyDescent="0.25">
      <c r="A30" s="23">
        <v>25</v>
      </c>
      <c r="B30" s="171"/>
      <c r="C30" s="24" t="s">
        <v>47</v>
      </c>
      <c r="D30" s="24">
        <v>501210755</v>
      </c>
      <c r="E30" s="25" t="s">
        <v>128</v>
      </c>
      <c r="F30" s="26" t="s">
        <v>17</v>
      </c>
      <c r="G30" s="27">
        <v>7</v>
      </c>
      <c r="H30" s="28">
        <f t="shared" si="0"/>
        <v>100000</v>
      </c>
      <c r="I30" s="29">
        <f t="shared" si="1"/>
        <v>700000</v>
      </c>
      <c r="J30" s="132"/>
      <c r="K30" s="30" t="s">
        <v>124</v>
      </c>
    </row>
    <row r="31" spans="1:11" s="30" customFormat="1" ht="25.5" customHeight="1" x14ac:dyDescent="0.25">
      <c r="A31" s="23">
        <v>26</v>
      </c>
      <c r="B31" s="171"/>
      <c r="C31" s="24" t="s">
        <v>49</v>
      </c>
      <c r="D31" s="24">
        <v>501210543</v>
      </c>
      <c r="E31" s="25" t="s">
        <v>133</v>
      </c>
      <c r="F31" s="26" t="s">
        <v>17</v>
      </c>
      <c r="G31" s="27">
        <v>7</v>
      </c>
      <c r="H31" s="28">
        <f t="shared" si="0"/>
        <v>100000</v>
      </c>
      <c r="I31" s="29">
        <f t="shared" si="1"/>
        <v>700000</v>
      </c>
      <c r="J31" s="107">
        <v>101874142726</v>
      </c>
    </row>
    <row r="32" spans="1:11" s="30" customFormat="1" ht="25.5" customHeight="1" x14ac:dyDescent="0.25">
      <c r="A32" s="23">
        <v>27</v>
      </c>
      <c r="B32" s="171"/>
      <c r="C32" s="24" t="s">
        <v>49</v>
      </c>
      <c r="D32" s="24">
        <v>501210567</v>
      </c>
      <c r="E32" s="25" t="s">
        <v>51</v>
      </c>
      <c r="F32" s="26" t="s">
        <v>17</v>
      </c>
      <c r="G32" s="27">
        <v>7</v>
      </c>
      <c r="H32" s="28">
        <f t="shared" si="0"/>
        <v>100000</v>
      </c>
      <c r="I32" s="29">
        <f t="shared" si="1"/>
        <v>700000</v>
      </c>
      <c r="J32" s="107">
        <v>109874063394</v>
      </c>
    </row>
    <row r="33" spans="1:20" s="39" customFormat="1" ht="25.5" customHeight="1" x14ac:dyDescent="0.25">
      <c r="A33" s="23">
        <v>28</v>
      </c>
      <c r="B33" s="171"/>
      <c r="C33" s="35" t="s">
        <v>52</v>
      </c>
      <c r="D33" s="35">
        <v>501210813</v>
      </c>
      <c r="E33" s="36" t="s">
        <v>53</v>
      </c>
      <c r="F33" s="37" t="s">
        <v>17</v>
      </c>
      <c r="G33" s="27">
        <v>7</v>
      </c>
      <c r="H33" s="38">
        <f t="shared" si="0"/>
        <v>100000</v>
      </c>
      <c r="I33" s="29">
        <f t="shared" si="1"/>
        <v>700000</v>
      </c>
      <c r="J33" s="107">
        <v>106874351767</v>
      </c>
    </row>
    <row r="34" spans="1:20" s="39" customFormat="1" ht="25.5" customHeight="1" x14ac:dyDescent="0.25">
      <c r="A34" s="23">
        <v>29</v>
      </c>
      <c r="B34" s="171"/>
      <c r="C34" s="35" t="s">
        <v>54</v>
      </c>
      <c r="D34" s="35">
        <v>501210495</v>
      </c>
      <c r="E34" s="36" t="s">
        <v>55</v>
      </c>
      <c r="F34" s="37" t="s">
        <v>17</v>
      </c>
      <c r="G34" s="27">
        <v>7</v>
      </c>
      <c r="H34" s="38">
        <f t="shared" si="0"/>
        <v>100000</v>
      </c>
      <c r="I34" s="29">
        <f t="shared" si="1"/>
        <v>700000</v>
      </c>
      <c r="J34" s="107">
        <v>101874065593</v>
      </c>
    </row>
    <row r="35" spans="1:20" s="39" customFormat="1" ht="25.5" customHeight="1" x14ac:dyDescent="0.25">
      <c r="A35" s="23">
        <v>30</v>
      </c>
      <c r="B35" s="171"/>
      <c r="C35" s="35" t="s">
        <v>54</v>
      </c>
      <c r="D35" s="35">
        <v>501210097</v>
      </c>
      <c r="E35" s="36" t="s">
        <v>129</v>
      </c>
      <c r="F35" s="37" t="s">
        <v>17</v>
      </c>
      <c r="G35" s="27">
        <v>7</v>
      </c>
      <c r="H35" s="38">
        <f t="shared" si="0"/>
        <v>100000</v>
      </c>
      <c r="I35" s="29">
        <f t="shared" si="1"/>
        <v>700000</v>
      </c>
      <c r="J35" s="132"/>
      <c r="K35" s="39" t="s">
        <v>124</v>
      </c>
    </row>
    <row r="36" spans="1:20" s="30" customFormat="1" ht="25.5" customHeight="1" x14ac:dyDescent="0.25">
      <c r="A36" s="23">
        <v>31</v>
      </c>
      <c r="B36" s="171"/>
      <c r="C36" s="24" t="s">
        <v>56</v>
      </c>
      <c r="D36" s="24">
        <v>501210766</v>
      </c>
      <c r="E36" s="25" t="s">
        <v>57</v>
      </c>
      <c r="F36" s="26" t="s">
        <v>15</v>
      </c>
      <c r="G36" s="27">
        <v>7</v>
      </c>
      <c r="H36" s="28">
        <f t="shared" si="0"/>
        <v>140000</v>
      </c>
      <c r="I36" s="29">
        <f t="shared" si="1"/>
        <v>980000</v>
      </c>
      <c r="J36" s="107">
        <v>103874104314</v>
      </c>
    </row>
    <row r="37" spans="1:20" s="30" customFormat="1" ht="25.5" customHeight="1" x14ac:dyDescent="0.25">
      <c r="A37" s="23">
        <v>32</v>
      </c>
      <c r="B37" s="171"/>
      <c r="C37" s="24" t="s">
        <v>58</v>
      </c>
      <c r="D37" s="24">
        <v>501210095</v>
      </c>
      <c r="E37" s="25" t="s">
        <v>59</v>
      </c>
      <c r="F37" s="26" t="s">
        <v>17</v>
      </c>
      <c r="G37" s="27">
        <v>7</v>
      </c>
      <c r="H37" s="28">
        <f t="shared" si="0"/>
        <v>100000</v>
      </c>
      <c r="I37" s="29">
        <f t="shared" si="1"/>
        <v>700000</v>
      </c>
      <c r="J37" s="107">
        <v>109874061701</v>
      </c>
      <c r="K37" s="40"/>
    </row>
    <row r="38" spans="1:20" s="30" customFormat="1" ht="25.5" customHeight="1" x14ac:dyDescent="0.25">
      <c r="A38" s="23">
        <v>33</v>
      </c>
      <c r="B38" s="171"/>
      <c r="C38" s="24" t="s">
        <v>58</v>
      </c>
      <c r="D38" s="24">
        <v>501210476</v>
      </c>
      <c r="E38" s="25" t="s">
        <v>130</v>
      </c>
      <c r="F38" s="26" t="s">
        <v>17</v>
      </c>
      <c r="G38" s="27">
        <v>7</v>
      </c>
      <c r="H38" s="28">
        <f t="shared" si="0"/>
        <v>100000</v>
      </c>
      <c r="I38" s="29">
        <f t="shared" si="1"/>
        <v>700000</v>
      </c>
      <c r="J38" s="132"/>
      <c r="K38" s="40" t="s">
        <v>124</v>
      </c>
    </row>
    <row r="39" spans="1:20" s="30" customFormat="1" ht="25.5" customHeight="1" x14ac:dyDescent="0.25">
      <c r="A39" s="23">
        <v>34</v>
      </c>
      <c r="B39" s="171"/>
      <c r="C39" s="95" t="s">
        <v>58</v>
      </c>
      <c r="D39" s="95">
        <v>501210246</v>
      </c>
      <c r="E39" s="96" t="s">
        <v>106</v>
      </c>
      <c r="F39" s="97" t="s">
        <v>15</v>
      </c>
      <c r="G39" s="27">
        <v>7</v>
      </c>
      <c r="H39" s="98">
        <f>IF(F39="Dân tộc",140000,IF(F39="XĐGN",100000,IF(F39="MCCM",100000)))</f>
        <v>140000</v>
      </c>
      <c r="I39" s="99">
        <f>H39*G39</f>
        <v>980000</v>
      </c>
      <c r="J39" s="107">
        <v>103874089771</v>
      </c>
      <c r="K39" s="40"/>
    </row>
    <row r="40" spans="1:20" s="30" customFormat="1" ht="25.5" customHeight="1" x14ac:dyDescent="0.25">
      <c r="A40" s="23">
        <v>35</v>
      </c>
      <c r="B40" s="172"/>
      <c r="C40" s="24" t="s">
        <v>60</v>
      </c>
      <c r="D40" s="24">
        <v>501210655</v>
      </c>
      <c r="E40" s="25" t="s">
        <v>61</v>
      </c>
      <c r="F40" s="26" t="s">
        <v>17</v>
      </c>
      <c r="G40" s="27">
        <v>7</v>
      </c>
      <c r="H40" s="28">
        <f t="shared" si="0"/>
        <v>100000</v>
      </c>
      <c r="I40" s="29">
        <f t="shared" si="1"/>
        <v>700000</v>
      </c>
      <c r="J40" s="107">
        <v>101874351723</v>
      </c>
    </row>
    <row r="41" spans="1:20" s="30" customFormat="1" ht="37.5" customHeight="1" x14ac:dyDescent="0.25">
      <c r="A41" s="23">
        <v>36</v>
      </c>
      <c r="B41" s="120" t="s">
        <v>62</v>
      </c>
      <c r="C41" s="24" t="s">
        <v>63</v>
      </c>
      <c r="D41" s="24">
        <v>508190023</v>
      </c>
      <c r="E41" s="25" t="s">
        <v>64</v>
      </c>
      <c r="F41" s="26" t="s">
        <v>17</v>
      </c>
      <c r="G41" s="27">
        <v>7</v>
      </c>
      <c r="H41" s="28">
        <f t="shared" si="0"/>
        <v>100000</v>
      </c>
      <c r="I41" s="29">
        <f t="shared" si="1"/>
        <v>700000</v>
      </c>
      <c r="J41" s="103" t="s">
        <v>107</v>
      </c>
    </row>
    <row r="42" spans="1:20" s="30" customFormat="1" ht="48" customHeight="1" x14ac:dyDescent="0.25">
      <c r="A42" s="23">
        <v>37</v>
      </c>
      <c r="B42" s="173" t="s">
        <v>65</v>
      </c>
      <c r="C42" s="42" t="s">
        <v>66</v>
      </c>
      <c r="D42" s="32">
        <v>510190010</v>
      </c>
      <c r="E42" s="33" t="s">
        <v>67</v>
      </c>
      <c r="F42" s="26" t="s">
        <v>15</v>
      </c>
      <c r="G42" s="27">
        <v>7</v>
      </c>
      <c r="H42" s="28">
        <f t="shared" si="0"/>
        <v>140000</v>
      </c>
      <c r="I42" s="29">
        <f t="shared" si="1"/>
        <v>980000</v>
      </c>
      <c r="J42" s="110" t="s">
        <v>113</v>
      </c>
    </row>
    <row r="43" spans="1:20" s="30" customFormat="1" ht="48" customHeight="1" x14ac:dyDescent="0.25">
      <c r="A43" s="23">
        <v>38</v>
      </c>
      <c r="B43" s="173"/>
      <c r="C43" s="24" t="s">
        <v>68</v>
      </c>
      <c r="D43" s="34">
        <v>510200009</v>
      </c>
      <c r="E43" s="33" t="s">
        <v>69</v>
      </c>
      <c r="F43" s="26" t="s">
        <v>17</v>
      </c>
      <c r="G43" s="27">
        <v>7</v>
      </c>
      <c r="H43" s="28">
        <f t="shared" si="0"/>
        <v>100000</v>
      </c>
      <c r="I43" s="29">
        <f t="shared" si="1"/>
        <v>700000</v>
      </c>
      <c r="J43" s="110" t="s">
        <v>99</v>
      </c>
    </row>
    <row r="44" spans="1:20" s="30" customFormat="1" ht="48" customHeight="1" x14ac:dyDescent="0.25">
      <c r="A44" s="23">
        <v>39</v>
      </c>
      <c r="B44" s="120"/>
      <c r="C44" s="124" t="s">
        <v>135</v>
      </c>
      <c r="D44" s="133"/>
      <c r="E44" s="125" t="s">
        <v>136</v>
      </c>
      <c r="F44" s="26" t="s">
        <v>17</v>
      </c>
      <c r="G44" s="66">
        <v>7</v>
      </c>
      <c r="H44" s="28">
        <f t="shared" si="0"/>
        <v>100000</v>
      </c>
      <c r="I44" s="29">
        <f t="shared" si="1"/>
        <v>700000</v>
      </c>
      <c r="J44" s="122"/>
      <c r="K44" s="30" t="s">
        <v>124</v>
      </c>
    </row>
    <row r="45" spans="1:20" s="30" customFormat="1" ht="48" customHeight="1" x14ac:dyDescent="0.25">
      <c r="A45" s="23">
        <v>40</v>
      </c>
      <c r="B45" s="120"/>
      <c r="C45" s="124" t="s">
        <v>135</v>
      </c>
      <c r="D45" s="134"/>
      <c r="E45" s="125" t="s">
        <v>137</v>
      </c>
      <c r="F45" s="26" t="s">
        <v>17</v>
      </c>
      <c r="G45" s="66">
        <v>7</v>
      </c>
      <c r="H45" s="28">
        <f t="shared" si="0"/>
        <v>100000</v>
      </c>
      <c r="I45" s="29">
        <f t="shared" si="1"/>
        <v>700000</v>
      </c>
      <c r="J45" s="122"/>
      <c r="K45" s="30" t="s">
        <v>124</v>
      </c>
    </row>
    <row r="46" spans="1:20" s="109" customFormat="1" ht="33" customHeight="1" x14ac:dyDescent="0.25">
      <c r="A46" s="23">
        <v>41</v>
      </c>
      <c r="B46" s="16"/>
      <c r="C46" s="24" t="s">
        <v>74</v>
      </c>
      <c r="D46" s="24">
        <v>501190002</v>
      </c>
      <c r="E46" s="36" t="s">
        <v>75</v>
      </c>
      <c r="F46" s="65" t="s">
        <v>76</v>
      </c>
      <c r="G46" s="43"/>
      <c r="H46" s="43"/>
      <c r="I46" s="43"/>
      <c r="J46" s="103" t="s">
        <v>101</v>
      </c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s="109" customFormat="1" ht="33" customHeight="1" x14ac:dyDescent="0.25">
      <c r="A47" s="23">
        <v>42</v>
      </c>
      <c r="B47" s="124"/>
      <c r="C47" s="24" t="s">
        <v>131</v>
      </c>
      <c r="D47" s="24"/>
      <c r="E47" s="36" t="s">
        <v>132</v>
      </c>
      <c r="F47" s="65" t="s">
        <v>76</v>
      </c>
      <c r="G47" s="43"/>
      <c r="H47" s="43"/>
      <c r="I47" s="43"/>
      <c r="J47" s="103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s="109" customFormat="1" ht="33" customHeight="1" x14ac:dyDescent="0.25">
      <c r="A48" s="23">
        <v>43</v>
      </c>
      <c r="B48" s="16"/>
      <c r="C48" s="69" t="s">
        <v>13</v>
      </c>
      <c r="D48" s="70">
        <v>501190253</v>
      </c>
      <c r="E48" s="71" t="s">
        <v>77</v>
      </c>
      <c r="F48" s="65" t="s">
        <v>78</v>
      </c>
      <c r="G48" s="125"/>
      <c r="H48" s="28"/>
      <c r="I48" s="125"/>
      <c r="J48" s="104" t="s">
        <v>111</v>
      </c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s="109" customFormat="1" ht="33" customHeight="1" x14ac:dyDescent="0.25">
      <c r="A49" s="23">
        <v>44</v>
      </c>
      <c r="B49" s="16"/>
      <c r="C49" s="24" t="s">
        <v>22</v>
      </c>
      <c r="D49" s="24">
        <v>501190142</v>
      </c>
      <c r="E49" s="36" t="s">
        <v>79</v>
      </c>
      <c r="F49" s="65" t="s">
        <v>76</v>
      </c>
      <c r="G49" s="125"/>
      <c r="H49" s="28"/>
      <c r="I49" s="125"/>
      <c r="J49" s="105" t="s">
        <v>112</v>
      </c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s="109" customFormat="1" ht="33" customHeight="1" x14ac:dyDescent="0.25">
      <c r="A50" s="23">
        <v>45</v>
      </c>
      <c r="B50" s="16"/>
      <c r="C50" s="24" t="s">
        <v>23</v>
      </c>
      <c r="D50" s="24">
        <v>501200060</v>
      </c>
      <c r="E50" s="36" t="s">
        <v>80</v>
      </c>
      <c r="F50" s="65" t="s">
        <v>81</v>
      </c>
      <c r="G50" s="125"/>
      <c r="H50" s="28"/>
      <c r="I50" s="125"/>
      <c r="J50" s="106" t="s">
        <v>93</v>
      </c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s="109" customFormat="1" ht="33" customHeight="1" x14ac:dyDescent="0.25">
      <c r="A51" s="23">
        <v>46</v>
      </c>
      <c r="B51" s="16"/>
      <c r="C51" s="24" t="s">
        <v>82</v>
      </c>
      <c r="D51" s="24">
        <v>501200178</v>
      </c>
      <c r="E51" s="36" t="s">
        <v>83</v>
      </c>
      <c r="F51" s="65" t="s">
        <v>76</v>
      </c>
      <c r="G51" s="125"/>
      <c r="H51" s="28"/>
      <c r="I51" s="125"/>
      <c r="J51" s="105" t="s">
        <v>94</v>
      </c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s="109" customFormat="1" ht="33" customHeight="1" x14ac:dyDescent="0.25">
      <c r="A52" s="23">
        <v>47</v>
      </c>
      <c r="B52" s="16"/>
      <c r="C52" s="24" t="s">
        <v>49</v>
      </c>
      <c r="D52" s="24">
        <v>501210173</v>
      </c>
      <c r="E52" s="25" t="s">
        <v>50</v>
      </c>
      <c r="F52" s="65" t="s">
        <v>81</v>
      </c>
      <c r="G52" s="125"/>
      <c r="H52" s="28"/>
      <c r="I52" s="125"/>
      <c r="J52" s="107">
        <v>106874100845</v>
      </c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s="109" customFormat="1" ht="33" customHeight="1" x14ac:dyDescent="0.25">
      <c r="A53" s="23">
        <v>48</v>
      </c>
      <c r="B53" s="16"/>
      <c r="C53" s="24" t="s">
        <v>84</v>
      </c>
      <c r="D53" s="24">
        <v>501200516</v>
      </c>
      <c r="E53" s="36" t="s">
        <v>85</v>
      </c>
      <c r="F53" s="65" t="s">
        <v>76</v>
      </c>
      <c r="G53" s="125"/>
      <c r="H53" s="28"/>
      <c r="I53" s="125"/>
      <c r="J53" s="105" t="s">
        <v>95</v>
      </c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s="109" customFormat="1" ht="33" customHeight="1" x14ac:dyDescent="0.25">
      <c r="A54" s="23">
        <v>49</v>
      </c>
      <c r="B54" s="16"/>
      <c r="C54" s="113" t="s">
        <v>37</v>
      </c>
      <c r="D54" s="113">
        <v>501200139</v>
      </c>
      <c r="E54" s="114" t="s">
        <v>86</v>
      </c>
      <c r="F54" s="115" t="s">
        <v>76</v>
      </c>
      <c r="G54" s="125"/>
      <c r="H54" s="28"/>
      <c r="I54" s="125"/>
      <c r="J54" s="116" t="s">
        <v>116</v>
      </c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s="109" customFormat="1" ht="33" customHeight="1" x14ac:dyDescent="0.25">
      <c r="A55" s="23">
        <v>50</v>
      </c>
      <c r="B55" s="16"/>
      <c r="C55" s="24" t="s">
        <v>87</v>
      </c>
      <c r="D55" s="24">
        <v>501210283</v>
      </c>
      <c r="E55" s="36" t="s">
        <v>88</v>
      </c>
      <c r="F55" s="65" t="s">
        <v>76</v>
      </c>
      <c r="G55" s="125"/>
      <c r="H55" s="28"/>
      <c r="I55" s="125"/>
      <c r="J55" s="107">
        <v>105874353346</v>
      </c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s="109" customFormat="1" ht="33" customHeight="1" x14ac:dyDescent="0.25">
      <c r="A56" s="23">
        <v>51</v>
      </c>
      <c r="B56" s="16"/>
      <c r="C56" s="24" t="s">
        <v>52</v>
      </c>
      <c r="D56" s="24">
        <v>501210120</v>
      </c>
      <c r="E56" s="36" t="s">
        <v>89</v>
      </c>
      <c r="F56" s="65" t="s">
        <v>76</v>
      </c>
      <c r="G56" s="125"/>
      <c r="H56" s="28"/>
      <c r="I56" s="125"/>
      <c r="J56" s="107">
        <v>109874069659</v>
      </c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s="109" customFormat="1" ht="33" customHeight="1" x14ac:dyDescent="0.25">
      <c r="A57" s="23">
        <v>52</v>
      </c>
      <c r="B57" s="16"/>
      <c r="C57" s="24" t="s">
        <v>90</v>
      </c>
      <c r="D57" s="24">
        <v>502190024</v>
      </c>
      <c r="E57" s="36" t="s">
        <v>91</v>
      </c>
      <c r="F57" s="65" t="s">
        <v>81</v>
      </c>
      <c r="G57" s="125"/>
      <c r="H57" s="28"/>
      <c r="I57" s="125"/>
      <c r="J57" s="104" t="s">
        <v>103</v>
      </c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s="109" customFormat="1" ht="33" customHeight="1" x14ac:dyDescent="0.25">
      <c r="A58" s="23">
        <v>53</v>
      </c>
      <c r="B58" s="16"/>
      <c r="C58" s="24" t="s">
        <v>66</v>
      </c>
      <c r="D58" s="24">
        <v>510190012</v>
      </c>
      <c r="E58" s="36" t="s">
        <v>92</v>
      </c>
      <c r="F58" s="65" t="s">
        <v>76</v>
      </c>
      <c r="G58" s="125"/>
      <c r="H58" s="28"/>
      <c r="I58" s="125"/>
      <c r="J58" s="104" t="s">
        <v>108</v>
      </c>
      <c r="K58" s="5"/>
      <c r="L58" s="5"/>
      <c r="M58" s="5"/>
      <c r="N58" s="5"/>
      <c r="O58" s="5"/>
      <c r="P58" s="5"/>
      <c r="Q58" s="5"/>
      <c r="R58" s="5"/>
      <c r="S58" s="5"/>
      <c r="T58" s="5"/>
    </row>
  </sheetData>
  <autoFilter ref="A5:T45"/>
  <mergeCells count="5">
    <mergeCell ref="B20:B40"/>
    <mergeCell ref="B42:B43"/>
    <mergeCell ref="A2:J2"/>
    <mergeCell ref="A3:J3"/>
    <mergeCell ref="B6:B19"/>
  </mergeCells>
  <conditionalFormatting sqref="D39:D43 D31:D37 D22:D29 D16:D19 D1 D59:D1048576 D4:D13">
    <cfRule type="duplicateValues" dxfId="22" priority="10"/>
  </conditionalFormatting>
  <conditionalFormatting sqref="D14">
    <cfRule type="duplicateValues" dxfId="21" priority="9"/>
  </conditionalFormatting>
  <conditionalFormatting sqref="D15">
    <cfRule type="duplicateValues" dxfId="20" priority="8"/>
  </conditionalFormatting>
  <conditionalFormatting sqref="D20">
    <cfRule type="duplicateValues" dxfId="19" priority="7"/>
  </conditionalFormatting>
  <conditionalFormatting sqref="D21">
    <cfRule type="duplicateValues" dxfId="18" priority="6"/>
  </conditionalFormatting>
  <conditionalFormatting sqref="D30">
    <cfRule type="duplicateValues" dxfId="17" priority="5"/>
  </conditionalFormatting>
  <conditionalFormatting sqref="D38">
    <cfRule type="duplicateValues" dxfId="16" priority="4"/>
  </conditionalFormatting>
  <conditionalFormatting sqref="D44:D45">
    <cfRule type="duplicateValues" dxfId="15" priority="3"/>
  </conditionalFormatting>
  <conditionalFormatting sqref="D46:D51 D53:D58">
    <cfRule type="duplicateValues" dxfId="14" priority="2"/>
  </conditionalFormatting>
  <conditionalFormatting sqref="D52">
    <cfRule type="duplicateValues" dxfId="13" priority="1"/>
  </conditionalFormatting>
  <pageMargins left="0.5" right="0.25" top="0.52" bottom="0.3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46" zoomScale="96" zoomScaleNormal="96" workbookViewId="0">
      <selection activeCell="M56" sqref="M56"/>
    </sheetView>
  </sheetViews>
  <sheetFormatPr defaultColWidth="9" defaultRowHeight="19.5" customHeight="1" x14ac:dyDescent="0.25"/>
  <cols>
    <col min="1" max="1" width="6.5703125" style="14" customWidth="1"/>
    <col min="2" max="2" width="10.85546875" style="6" customWidth="1"/>
    <col min="3" max="3" width="14" style="7" customWidth="1"/>
    <col min="4" max="4" width="16.28515625" style="8" customWidth="1"/>
    <col min="5" max="5" width="25.85546875" style="2" customWidth="1"/>
    <col min="6" max="6" width="21.7109375" style="2" customWidth="1"/>
    <col min="7" max="7" width="9" style="2" customWidth="1"/>
    <col min="8" max="8" width="14.28515625" style="3" customWidth="1"/>
    <col min="9" max="9" width="15" style="2" customWidth="1"/>
    <col min="10" max="10" width="19.42578125" style="2" hidden="1" customWidth="1"/>
    <col min="11" max="11" width="19.28515625" style="109" hidden="1" customWidth="1"/>
    <col min="12" max="12" width="13.5703125" style="5" hidden="1" customWidth="1"/>
    <col min="13" max="13" width="16.28515625" style="5" customWidth="1"/>
    <col min="14" max="256" width="9" style="5"/>
    <col min="257" max="257" width="6.5703125" style="5" customWidth="1"/>
    <col min="258" max="258" width="10.85546875" style="5" customWidth="1"/>
    <col min="259" max="259" width="9.85546875" style="5" customWidth="1"/>
    <col min="260" max="260" width="19.28515625" style="5" customWidth="1"/>
    <col min="261" max="261" width="23.5703125" style="5" customWidth="1"/>
    <col min="262" max="262" width="10" style="5" customWidth="1"/>
    <col min="263" max="263" width="13.85546875" style="5" customWidth="1"/>
    <col min="264" max="264" width="10.140625" style="5" customWidth="1"/>
    <col min="265" max="265" width="14" style="5" customWidth="1"/>
    <col min="266" max="266" width="19.42578125" style="5" customWidth="1"/>
    <col min="267" max="512" width="9" style="5"/>
    <col min="513" max="513" width="6.5703125" style="5" customWidth="1"/>
    <col min="514" max="514" width="10.85546875" style="5" customWidth="1"/>
    <col min="515" max="515" width="9.85546875" style="5" customWidth="1"/>
    <col min="516" max="516" width="19.28515625" style="5" customWidth="1"/>
    <col min="517" max="517" width="23.5703125" style="5" customWidth="1"/>
    <col min="518" max="518" width="10" style="5" customWidth="1"/>
    <col min="519" max="519" width="13.85546875" style="5" customWidth="1"/>
    <col min="520" max="520" width="10.140625" style="5" customWidth="1"/>
    <col min="521" max="521" width="14" style="5" customWidth="1"/>
    <col min="522" max="522" width="19.42578125" style="5" customWidth="1"/>
    <col min="523" max="768" width="9" style="5"/>
    <col min="769" max="769" width="6.5703125" style="5" customWidth="1"/>
    <col min="770" max="770" width="10.85546875" style="5" customWidth="1"/>
    <col min="771" max="771" width="9.85546875" style="5" customWidth="1"/>
    <col min="772" max="772" width="19.28515625" style="5" customWidth="1"/>
    <col min="773" max="773" width="23.5703125" style="5" customWidth="1"/>
    <col min="774" max="774" width="10" style="5" customWidth="1"/>
    <col min="775" max="775" width="13.85546875" style="5" customWidth="1"/>
    <col min="776" max="776" width="10.140625" style="5" customWidth="1"/>
    <col min="777" max="777" width="14" style="5" customWidth="1"/>
    <col min="778" max="778" width="19.42578125" style="5" customWidth="1"/>
    <col min="779" max="1024" width="9" style="5"/>
    <col min="1025" max="1025" width="6.5703125" style="5" customWidth="1"/>
    <col min="1026" max="1026" width="10.85546875" style="5" customWidth="1"/>
    <col min="1027" max="1027" width="9.85546875" style="5" customWidth="1"/>
    <col min="1028" max="1028" width="19.28515625" style="5" customWidth="1"/>
    <col min="1029" max="1029" width="23.5703125" style="5" customWidth="1"/>
    <col min="1030" max="1030" width="10" style="5" customWidth="1"/>
    <col min="1031" max="1031" width="13.85546875" style="5" customWidth="1"/>
    <col min="1032" max="1032" width="10.140625" style="5" customWidth="1"/>
    <col min="1033" max="1033" width="14" style="5" customWidth="1"/>
    <col min="1034" max="1034" width="19.42578125" style="5" customWidth="1"/>
    <col min="1035" max="1280" width="9" style="5"/>
    <col min="1281" max="1281" width="6.5703125" style="5" customWidth="1"/>
    <col min="1282" max="1282" width="10.85546875" style="5" customWidth="1"/>
    <col min="1283" max="1283" width="9.85546875" style="5" customWidth="1"/>
    <col min="1284" max="1284" width="19.28515625" style="5" customWidth="1"/>
    <col min="1285" max="1285" width="23.5703125" style="5" customWidth="1"/>
    <col min="1286" max="1286" width="10" style="5" customWidth="1"/>
    <col min="1287" max="1287" width="13.85546875" style="5" customWidth="1"/>
    <col min="1288" max="1288" width="10.140625" style="5" customWidth="1"/>
    <col min="1289" max="1289" width="14" style="5" customWidth="1"/>
    <col min="1290" max="1290" width="19.42578125" style="5" customWidth="1"/>
    <col min="1291" max="1536" width="9" style="5"/>
    <col min="1537" max="1537" width="6.5703125" style="5" customWidth="1"/>
    <col min="1538" max="1538" width="10.85546875" style="5" customWidth="1"/>
    <col min="1539" max="1539" width="9.85546875" style="5" customWidth="1"/>
    <col min="1540" max="1540" width="19.28515625" style="5" customWidth="1"/>
    <col min="1541" max="1541" width="23.5703125" style="5" customWidth="1"/>
    <col min="1542" max="1542" width="10" style="5" customWidth="1"/>
    <col min="1543" max="1543" width="13.85546875" style="5" customWidth="1"/>
    <col min="1544" max="1544" width="10.140625" style="5" customWidth="1"/>
    <col min="1545" max="1545" width="14" style="5" customWidth="1"/>
    <col min="1546" max="1546" width="19.42578125" style="5" customWidth="1"/>
    <col min="1547" max="1792" width="9" style="5"/>
    <col min="1793" max="1793" width="6.5703125" style="5" customWidth="1"/>
    <col min="1794" max="1794" width="10.85546875" style="5" customWidth="1"/>
    <col min="1795" max="1795" width="9.85546875" style="5" customWidth="1"/>
    <col min="1796" max="1796" width="19.28515625" style="5" customWidth="1"/>
    <col min="1797" max="1797" width="23.5703125" style="5" customWidth="1"/>
    <col min="1798" max="1798" width="10" style="5" customWidth="1"/>
    <col min="1799" max="1799" width="13.85546875" style="5" customWidth="1"/>
    <col min="1800" max="1800" width="10.140625" style="5" customWidth="1"/>
    <col min="1801" max="1801" width="14" style="5" customWidth="1"/>
    <col min="1802" max="1802" width="19.42578125" style="5" customWidth="1"/>
    <col min="1803" max="2048" width="9" style="5"/>
    <col min="2049" max="2049" width="6.5703125" style="5" customWidth="1"/>
    <col min="2050" max="2050" width="10.85546875" style="5" customWidth="1"/>
    <col min="2051" max="2051" width="9.85546875" style="5" customWidth="1"/>
    <col min="2052" max="2052" width="19.28515625" style="5" customWidth="1"/>
    <col min="2053" max="2053" width="23.5703125" style="5" customWidth="1"/>
    <col min="2054" max="2054" width="10" style="5" customWidth="1"/>
    <col min="2055" max="2055" width="13.85546875" style="5" customWidth="1"/>
    <col min="2056" max="2056" width="10.140625" style="5" customWidth="1"/>
    <col min="2057" max="2057" width="14" style="5" customWidth="1"/>
    <col min="2058" max="2058" width="19.42578125" style="5" customWidth="1"/>
    <col min="2059" max="2304" width="9" style="5"/>
    <col min="2305" max="2305" width="6.5703125" style="5" customWidth="1"/>
    <col min="2306" max="2306" width="10.85546875" style="5" customWidth="1"/>
    <col min="2307" max="2307" width="9.85546875" style="5" customWidth="1"/>
    <col min="2308" max="2308" width="19.28515625" style="5" customWidth="1"/>
    <col min="2309" max="2309" width="23.5703125" style="5" customWidth="1"/>
    <col min="2310" max="2310" width="10" style="5" customWidth="1"/>
    <col min="2311" max="2311" width="13.85546875" style="5" customWidth="1"/>
    <col min="2312" max="2312" width="10.140625" style="5" customWidth="1"/>
    <col min="2313" max="2313" width="14" style="5" customWidth="1"/>
    <col min="2314" max="2314" width="19.42578125" style="5" customWidth="1"/>
    <col min="2315" max="2560" width="9" style="5"/>
    <col min="2561" max="2561" width="6.5703125" style="5" customWidth="1"/>
    <col min="2562" max="2562" width="10.85546875" style="5" customWidth="1"/>
    <col min="2563" max="2563" width="9.85546875" style="5" customWidth="1"/>
    <col min="2564" max="2564" width="19.28515625" style="5" customWidth="1"/>
    <col min="2565" max="2565" width="23.5703125" style="5" customWidth="1"/>
    <col min="2566" max="2566" width="10" style="5" customWidth="1"/>
    <col min="2567" max="2567" width="13.85546875" style="5" customWidth="1"/>
    <col min="2568" max="2568" width="10.140625" style="5" customWidth="1"/>
    <col min="2569" max="2569" width="14" style="5" customWidth="1"/>
    <col min="2570" max="2570" width="19.42578125" style="5" customWidth="1"/>
    <col min="2571" max="2816" width="9" style="5"/>
    <col min="2817" max="2817" width="6.5703125" style="5" customWidth="1"/>
    <col min="2818" max="2818" width="10.85546875" style="5" customWidth="1"/>
    <col min="2819" max="2819" width="9.85546875" style="5" customWidth="1"/>
    <col min="2820" max="2820" width="19.28515625" style="5" customWidth="1"/>
    <col min="2821" max="2821" width="23.5703125" style="5" customWidth="1"/>
    <col min="2822" max="2822" width="10" style="5" customWidth="1"/>
    <col min="2823" max="2823" width="13.85546875" style="5" customWidth="1"/>
    <col min="2824" max="2824" width="10.140625" style="5" customWidth="1"/>
    <col min="2825" max="2825" width="14" style="5" customWidth="1"/>
    <col min="2826" max="2826" width="19.42578125" style="5" customWidth="1"/>
    <col min="2827" max="3072" width="9" style="5"/>
    <col min="3073" max="3073" width="6.5703125" style="5" customWidth="1"/>
    <col min="3074" max="3074" width="10.85546875" style="5" customWidth="1"/>
    <col min="3075" max="3075" width="9.85546875" style="5" customWidth="1"/>
    <col min="3076" max="3076" width="19.28515625" style="5" customWidth="1"/>
    <col min="3077" max="3077" width="23.5703125" style="5" customWidth="1"/>
    <col min="3078" max="3078" width="10" style="5" customWidth="1"/>
    <col min="3079" max="3079" width="13.85546875" style="5" customWidth="1"/>
    <col min="3080" max="3080" width="10.140625" style="5" customWidth="1"/>
    <col min="3081" max="3081" width="14" style="5" customWidth="1"/>
    <col min="3082" max="3082" width="19.42578125" style="5" customWidth="1"/>
    <col min="3083" max="3328" width="9" style="5"/>
    <col min="3329" max="3329" width="6.5703125" style="5" customWidth="1"/>
    <col min="3330" max="3330" width="10.85546875" style="5" customWidth="1"/>
    <col min="3331" max="3331" width="9.85546875" style="5" customWidth="1"/>
    <col min="3332" max="3332" width="19.28515625" style="5" customWidth="1"/>
    <col min="3333" max="3333" width="23.5703125" style="5" customWidth="1"/>
    <col min="3334" max="3334" width="10" style="5" customWidth="1"/>
    <col min="3335" max="3335" width="13.85546875" style="5" customWidth="1"/>
    <col min="3336" max="3336" width="10.140625" style="5" customWidth="1"/>
    <col min="3337" max="3337" width="14" style="5" customWidth="1"/>
    <col min="3338" max="3338" width="19.42578125" style="5" customWidth="1"/>
    <col min="3339" max="3584" width="9" style="5"/>
    <col min="3585" max="3585" width="6.5703125" style="5" customWidth="1"/>
    <col min="3586" max="3586" width="10.85546875" style="5" customWidth="1"/>
    <col min="3587" max="3587" width="9.85546875" style="5" customWidth="1"/>
    <col min="3588" max="3588" width="19.28515625" style="5" customWidth="1"/>
    <col min="3589" max="3589" width="23.5703125" style="5" customWidth="1"/>
    <col min="3590" max="3590" width="10" style="5" customWidth="1"/>
    <col min="3591" max="3591" width="13.85546875" style="5" customWidth="1"/>
    <col min="3592" max="3592" width="10.140625" style="5" customWidth="1"/>
    <col min="3593" max="3593" width="14" style="5" customWidth="1"/>
    <col min="3594" max="3594" width="19.42578125" style="5" customWidth="1"/>
    <col min="3595" max="3840" width="9" style="5"/>
    <col min="3841" max="3841" width="6.5703125" style="5" customWidth="1"/>
    <col min="3842" max="3842" width="10.85546875" style="5" customWidth="1"/>
    <col min="3843" max="3843" width="9.85546875" style="5" customWidth="1"/>
    <col min="3844" max="3844" width="19.28515625" style="5" customWidth="1"/>
    <col min="3845" max="3845" width="23.5703125" style="5" customWidth="1"/>
    <col min="3846" max="3846" width="10" style="5" customWidth="1"/>
    <col min="3847" max="3847" width="13.85546875" style="5" customWidth="1"/>
    <col min="3848" max="3848" width="10.140625" style="5" customWidth="1"/>
    <col min="3849" max="3849" width="14" style="5" customWidth="1"/>
    <col min="3850" max="3850" width="19.42578125" style="5" customWidth="1"/>
    <col min="3851" max="4096" width="9" style="5"/>
    <col min="4097" max="4097" width="6.5703125" style="5" customWidth="1"/>
    <col min="4098" max="4098" width="10.85546875" style="5" customWidth="1"/>
    <col min="4099" max="4099" width="9.85546875" style="5" customWidth="1"/>
    <col min="4100" max="4100" width="19.28515625" style="5" customWidth="1"/>
    <col min="4101" max="4101" width="23.5703125" style="5" customWidth="1"/>
    <col min="4102" max="4102" width="10" style="5" customWidth="1"/>
    <col min="4103" max="4103" width="13.85546875" style="5" customWidth="1"/>
    <col min="4104" max="4104" width="10.140625" style="5" customWidth="1"/>
    <col min="4105" max="4105" width="14" style="5" customWidth="1"/>
    <col min="4106" max="4106" width="19.42578125" style="5" customWidth="1"/>
    <col min="4107" max="4352" width="9" style="5"/>
    <col min="4353" max="4353" width="6.5703125" style="5" customWidth="1"/>
    <col min="4354" max="4354" width="10.85546875" style="5" customWidth="1"/>
    <col min="4355" max="4355" width="9.85546875" style="5" customWidth="1"/>
    <col min="4356" max="4356" width="19.28515625" style="5" customWidth="1"/>
    <col min="4357" max="4357" width="23.5703125" style="5" customWidth="1"/>
    <col min="4358" max="4358" width="10" style="5" customWidth="1"/>
    <col min="4359" max="4359" width="13.85546875" style="5" customWidth="1"/>
    <col min="4360" max="4360" width="10.140625" style="5" customWidth="1"/>
    <col min="4361" max="4361" width="14" style="5" customWidth="1"/>
    <col min="4362" max="4362" width="19.42578125" style="5" customWidth="1"/>
    <col min="4363" max="4608" width="9" style="5"/>
    <col min="4609" max="4609" width="6.5703125" style="5" customWidth="1"/>
    <col min="4610" max="4610" width="10.85546875" style="5" customWidth="1"/>
    <col min="4611" max="4611" width="9.85546875" style="5" customWidth="1"/>
    <col min="4612" max="4612" width="19.28515625" style="5" customWidth="1"/>
    <col min="4613" max="4613" width="23.5703125" style="5" customWidth="1"/>
    <col min="4614" max="4614" width="10" style="5" customWidth="1"/>
    <col min="4615" max="4615" width="13.85546875" style="5" customWidth="1"/>
    <col min="4616" max="4616" width="10.140625" style="5" customWidth="1"/>
    <col min="4617" max="4617" width="14" style="5" customWidth="1"/>
    <col min="4618" max="4618" width="19.42578125" style="5" customWidth="1"/>
    <col min="4619" max="4864" width="9" style="5"/>
    <col min="4865" max="4865" width="6.5703125" style="5" customWidth="1"/>
    <col min="4866" max="4866" width="10.85546875" style="5" customWidth="1"/>
    <col min="4867" max="4867" width="9.85546875" style="5" customWidth="1"/>
    <col min="4868" max="4868" width="19.28515625" style="5" customWidth="1"/>
    <col min="4869" max="4869" width="23.5703125" style="5" customWidth="1"/>
    <col min="4870" max="4870" width="10" style="5" customWidth="1"/>
    <col min="4871" max="4871" width="13.85546875" style="5" customWidth="1"/>
    <col min="4872" max="4872" width="10.140625" style="5" customWidth="1"/>
    <col min="4873" max="4873" width="14" style="5" customWidth="1"/>
    <col min="4874" max="4874" width="19.42578125" style="5" customWidth="1"/>
    <col min="4875" max="5120" width="9" style="5"/>
    <col min="5121" max="5121" width="6.5703125" style="5" customWidth="1"/>
    <col min="5122" max="5122" width="10.85546875" style="5" customWidth="1"/>
    <col min="5123" max="5123" width="9.85546875" style="5" customWidth="1"/>
    <col min="5124" max="5124" width="19.28515625" style="5" customWidth="1"/>
    <col min="5125" max="5125" width="23.5703125" style="5" customWidth="1"/>
    <col min="5126" max="5126" width="10" style="5" customWidth="1"/>
    <col min="5127" max="5127" width="13.85546875" style="5" customWidth="1"/>
    <col min="5128" max="5128" width="10.140625" style="5" customWidth="1"/>
    <col min="5129" max="5129" width="14" style="5" customWidth="1"/>
    <col min="5130" max="5130" width="19.42578125" style="5" customWidth="1"/>
    <col min="5131" max="5376" width="9" style="5"/>
    <col min="5377" max="5377" width="6.5703125" style="5" customWidth="1"/>
    <col min="5378" max="5378" width="10.85546875" style="5" customWidth="1"/>
    <col min="5379" max="5379" width="9.85546875" style="5" customWidth="1"/>
    <col min="5380" max="5380" width="19.28515625" style="5" customWidth="1"/>
    <col min="5381" max="5381" width="23.5703125" style="5" customWidth="1"/>
    <col min="5382" max="5382" width="10" style="5" customWidth="1"/>
    <col min="5383" max="5383" width="13.85546875" style="5" customWidth="1"/>
    <col min="5384" max="5384" width="10.140625" style="5" customWidth="1"/>
    <col min="5385" max="5385" width="14" style="5" customWidth="1"/>
    <col min="5386" max="5386" width="19.42578125" style="5" customWidth="1"/>
    <col min="5387" max="5632" width="9" style="5"/>
    <col min="5633" max="5633" width="6.5703125" style="5" customWidth="1"/>
    <col min="5634" max="5634" width="10.85546875" style="5" customWidth="1"/>
    <col min="5635" max="5635" width="9.85546875" style="5" customWidth="1"/>
    <col min="5636" max="5636" width="19.28515625" style="5" customWidth="1"/>
    <col min="5637" max="5637" width="23.5703125" style="5" customWidth="1"/>
    <col min="5638" max="5638" width="10" style="5" customWidth="1"/>
    <col min="5639" max="5639" width="13.85546875" style="5" customWidth="1"/>
    <col min="5640" max="5640" width="10.140625" style="5" customWidth="1"/>
    <col min="5641" max="5641" width="14" style="5" customWidth="1"/>
    <col min="5642" max="5642" width="19.42578125" style="5" customWidth="1"/>
    <col min="5643" max="5888" width="9" style="5"/>
    <col min="5889" max="5889" width="6.5703125" style="5" customWidth="1"/>
    <col min="5890" max="5890" width="10.85546875" style="5" customWidth="1"/>
    <col min="5891" max="5891" width="9.85546875" style="5" customWidth="1"/>
    <col min="5892" max="5892" width="19.28515625" style="5" customWidth="1"/>
    <col min="5893" max="5893" width="23.5703125" style="5" customWidth="1"/>
    <col min="5894" max="5894" width="10" style="5" customWidth="1"/>
    <col min="5895" max="5895" width="13.85546875" style="5" customWidth="1"/>
    <col min="5896" max="5896" width="10.140625" style="5" customWidth="1"/>
    <col min="5897" max="5897" width="14" style="5" customWidth="1"/>
    <col min="5898" max="5898" width="19.42578125" style="5" customWidth="1"/>
    <col min="5899" max="6144" width="9" style="5"/>
    <col min="6145" max="6145" width="6.5703125" style="5" customWidth="1"/>
    <col min="6146" max="6146" width="10.85546875" style="5" customWidth="1"/>
    <col min="6147" max="6147" width="9.85546875" style="5" customWidth="1"/>
    <col min="6148" max="6148" width="19.28515625" style="5" customWidth="1"/>
    <col min="6149" max="6149" width="23.5703125" style="5" customWidth="1"/>
    <col min="6150" max="6150" width="10" style="5" customWidth="1"/>
    <col min="6151" max="6151" width="13.85546875" style="5" customWidth="1"/>
    <col min="6152" max="6152" width="10.140625" style="5" customWidth="1"/>
    <col min="6153" max="6153" width="14" style="5" customWidth="1"/>
    <col min="6154" max="6154" width="19.42578125" style="5" customWidth="1"/>
    <col min="6155" max="6400" width="9" style="5"/>
    <col min="6401" max="6401" width="6.5703125" style="5" customWidth="1"/>
    <col min="6402" max="6402" width="10.85546875" style="5" customWidth="1"/>
    <col min="6403" max="6403" width="9.85546875" style="5" customWidth="1"/>
    <col min="6404" max="6404" width="19.28515625" style="5" customWidth="1"/>
    <col min="6405" max="6405" width="23.5703125" style="5" customWidth="1"/>
    <col min="6406" max="6406" width="10" style="5" customWidth="1"/>
    <col min="6407" max="6407" width="13.85546875" style="5" customWidth="1"/>
    <col min="6408" max="6408" width="10.140625" style="5" customWidth="1"/>
    <col min="6409" max="6409" width="14" style="5" customWidth="1"/>
    <col min="6410" max="6410" width="19.42578125" style="5" customWidth="1"/>
    <col min="6411" max="6656" width="9" style="5"/>
    <col min="6657" max="6657" width="6.5703125" style="5" customWidth="1"/>
    <col min="6658" max="6658" width="10.85546875" style="5" customWidth="1"/>
    <col min="6659" max="6659" width="9.85546875" style="5" customWidth="1"/>
    <col min="6660" max="6660" width="19.28515625" style="5" customWidth="1"/>
    <col min="6661" max="6661" width="23.5703125" style="5" customWidth="1"/>
    <col min="6662" max="6662" width="10" style="5" customWidth="1"/>
    <col min="6663" max="6663" width="13.85546875" style="5" customWidth="1"/>
    <col min="6664" max="6664" width="10.140625" style="5" customWidth="1"/>
    <col min="6665" max="6665" width="14" style="5" customWidth="1"/>
    <col min="6666" max="6666" width="19.42578125" style="5" customWidth="1"/>
    <col min="6667" max="6912" width="9" style="5"/>
    <col min="6913" max="6913" width="6.5703125" style="5" customWidth="1"/>
    <col min="6914" max="6914" width="10.85546875" style="5" customWidth="1"/>
    <col min="6915" max="6915" width="9.85546875" style="5" customWidth="1"/>
    <col min="6916" max="6916" width="19.28515625" style="5" customWidth="1"/>
    <col min="6917" max="6917" width="23.5703125" style="5" customWidth="1"/>
    <col min="6918" max="6918" width="10" style="5" customWidth="1"/>
    <col min="6919" max="6919" width="13.85546875" style="5" customWidth="1"/>
    <col min="6920" max="6920" width="10.140625" style="5" customWidth="1"/>
    <col min="6921" max="6921" width="14" style="5" customWidth="1"/>
    <col min="6922" max="6922" width="19.42578125" style="5" customWidth="1"/>
    <col min="6923" max="7168" width="9" style="5"/>
    <col min="7169" max="7169" width="6.5703125" style="5" customWidth="1"/>
    <col min="7170" max="7170" width="10.85546875" style="5" customWidth="1"/>
    <col min="7171" max="7171" width="9.85546875" style="5" customWidth="1"/>
    <col min="7172" max="7172" width="19.28515625" style="5" customWidth="1"/>
    <col min="7173" max="7173" width="23.5703125" style="5" customWidth="1"/>
    <col min="7174" max="7174" width="10" style="5" customWidth="1"/>
    <col min="7175" max="7175" width="13.85546875" style="5" customWidth="1"/>
    <col min="7176" max="7176" width="10.140625" style="5" customWidth="1"/>
    <col min="7177" max="7177" width="14" style="5" customWidth="1"/>
    <col min="7178" max="7178" width="19.42578125" style="5" customWidth="1"/>
    <col min="7179" max="7424" width="9" style="5"/>
    <col min="7425" max="7425" width="6.5703125" style="5" customWidth="1"/>
    <col min="7426" max="7426" width="10.85546875" style="5" customWidth="1"/>
    <col min="7427" max="7427" width="9.85546875" style="5" customWidth="1"/>
    <col min="7428" max="7428" width="19.28515625" style="5" customWidth="1"/>
    <col min="7429" max="7429" width="23.5703125" style="5" customWidth="1"/>
    <col min="7430" max="7430" width="10" style="5" customWidth="1"/>
    <col min="7431" max="7431" width="13.85546875" style="5" customWidth="1"/>
    <col min="7432" max="7432" width="10.140625" style="5" customWidth="1"/>
    <col min="7433" max="7433" width="14" style="5" customWidth="1"/>
    <col min="7434" max="7434" width="19.42578125" style="5" customWidth="1"/>
    <col min="7435" max="7680" width="9" style="5"/>
    <col min="7681" max="7681" width="6.5703125" style="5" customWidth="1"/>
    <col min="7682" max="7682" width="10.85546875" style="5" customWidth="1"/>
    <col min="7683" max="7683" width="9.85546875" style="5" customWidth="1"/>
    <col min="7684" max="7684" width="19.28515625" style="5" customWidth="1"/>
    <col min="7685" max="7685" width="23.5703125" style="5" customWidth="1"/>
    <col min="7686" max="7686" width="10" style="5" customWidth="1"/>
    <col min="7687" max="7687" width="13.85546875" style="5" customWidth="1"/>
    <col min="7688" max="7688" width="10.140625" style="5" customWidth="1"/>
    <col min="7689" max="7689" width="14" style="5" customWidth="1"/>
    <col min="7690" max="7690" width="19.42578125" style="5" customWidth="1"/>
    <col min="7691" max="7936" width="9" style="5"/>
    <col min="7937" max="7937" width="6.5703125" style="5" customWidth="1"/>
    <col min="7938" max="7938" width="10.85546875" style="5" customWidth="1"/>
    <col min="7939" max="7939" width="9.85546875" style="5" customWidth="1"/>
    <col min="7940" max="7940" width="19.28515625" style="5" customWidth="1"/>
    <col min="7941" max="7941" width="23.5703125" style="5" customWidth="1"/>
    <col min="7942" max="7942" width="10" style="5" customWidth="1"/>
    <col min="7943" max="7943" width="13.85546875" style="5" customWidth="1"/>
    <col min="7944" max="7944" width="10.140625" style="5" customWidth="1"/>
    <col min="7945" max="7945" width="14" style="5" customWidth="1"/>
    <col min="7946" max="7946" width="19.42578125" style="5" customWidth="1"/>
    <col min="7947" max="8192" width="9" style="5"/>
    <col min="8193" max="8193" width="6.5703125" style="5" customWidth="1"/>
    <col min="8194" max="8194" width="10.85546875" style="5" customWidth="1"/>
    <col min="8195" max="8195" width="9.85546875" style="5" customWidth="1"/>
    <col min="8196" max="8196" width="19.28515625" style="5" customWidth="1"/>
    <col min="8197" max="8197" width="23.5703125" style="5" customWidth="1"/>
    <col min="8198" max="8198" width="10" style="5" customWidth="1"/>
    <col min="8199" max="8199" width="13.85546875" style="5" customWidth="1"/>
    <col min="8200" max="8200" width="10.140625" style="5" customWidth="1"/>
    <col min="8201" max="8201" width="14" style="5" customWidth="1"/>
    <col min="8202" max="8202" width="19.42578125" style="5" customWidth="1"/>
    <col min="8203" max="8448" width="9" style="5"/>
    <col min="8449" max="8449" width="6.5703125" style="5" customWidth="1"/>
    <col min="8450" max="8450" width="10.85546875" style="5" customWidth="1"/>
    <col min="8451" max="8451" width="9.85546875" style="5" customWidth="1"/>
    <col min="8452" max="8452" width="19.28515625" style="5" customWidth="1"/>
    <col min="8453" max="8453" width="23.5703125" style="5" customWidth="1"/>
    <col min="8454" max="8454" width="10" style="5" customWidth="1"/>
    <col min="8455" max="8455" width="13.85546875" style="5" customWidth="1"/>
    <col min="8456" max="8456" width="10.140625" style="5" customWidth="1"/>
    <col min="8457" max="8457" width="14" style="5" customWidth="1"/>
    <col min="8458" max="8458" width="19.42578125" style="5" customWidth="1"/>
    <col min="8459" max="8704" width="9" style="5"/>
    <col min="8705" max="8705" width="6.5703125" style="5" customWidth="1"/>
    <col min="8706" max="8706" width="10.85546875" style="5" customWidth="1"/>
    <col min="8707" max="8707" width="9.85546875" style="5" customWidth="1"/>
    <col min="8708" max="8708" width="19.28515625" style="5" customWidth="1"/>
    <col min="8709" max="8709" width="23.5703125" style="5" customWidth="1"/>
    <col min="8710" max="8710" width="10" style="5" customWidth="1"/>
    <col min="8711" max="8711" width="13.85546875" style="5" customWidth="1"/>
    <col min="8712" max="8712" width="10.140625" style="5" customWidth="1"/>
    <col min="8713" max="8713" width="14" style="5" customWidth="1"/>
    <col min="8714" max="8714" width="19.42578125" style="5" customWidth="1"/>
    <col min="8715" max="8960" width="9" style="5"/>
    <col min="8961" max="8961" width="6.5703125" style="5" customWidth="1"/>
    <col min="8962" max="8962" width="10.85546875" style="5" customWidth="1"/>
    <col min="8963" max="8963" width="9.85546875" style="5" customWidth="1"/>
    <col min="8964" max="8964" width="19.28515625" style="5" customWidth="1"/>
    <col min="8965" max="8965" width="23.5703125" style="5" customWidth="1"/>
    <col min="8966" max="8966" width="10" style="5" customWidth="1"/>
    <col min="8967" max="8967" width="13.85546875" style="5" customWidth="1"/>
    <col min="8968" max="8968" width="10.140625" style="5" customWidth="1"/>
    <col min="8969" max="8969" width="14" style="5" customWidth="1"/>
    <col min="8970" max="8970" width="19.42578125" style="5" customWidth="1"/>
    <col min="8971" max="9216" width="9" style="5"/>
    <col min="9217" max="9217" width="6.5703125" style="5" customWidth="1"/>
    <col min="9218" max="9218" width="10.85546875" style="5" customWidth="1"/>
    <col min="9219" max="9219" width="9.85546875" style="5" customWidth="1"/>
    <col min="9220" max="9220" width="19.28515625" style="5" customWidth="1"/>
    <col min="9221" max="9221" width="23.5703125" style="5" customWidth="1"/>
    <col min="9222" max="9222" width="10" style="5" customWidth="1"/>
    <col min="9223" max="9223" width="13.85546875" style="5" customWidth="1"/>
    <col min="9224" max="9224" width="10.140625" style="5" customWidth="1"/>
    <col min="9225" max="9225" width="14" style="5" customWidth="1"/>
    <col min="9226" max="9226" width="19.42578125" style="5" customWidth="1"/>
    <col min="9227" max="9472" width="9" style="5"/>
    <col min="9473" max="9473" width="6.5703125" style="5" customWidth="1"/>
    <col min="9474" max="9474" width="10.85546875" style="5" customWidth="1"/>
    <col min="9475" max="9475" width="9.85546875" style="5" customWidth="1"/>
    <col min="9476" max="9476" width="19.28515625" style="5" customWidth="1"/>
    <col min="9477" max="9477" width="23.5703125" style="5" customWidth="1"/>
    <col min="9478" max="9478" width="10" style="5" customWidth="1"/>
    <col min="9479" max="9479" width="13.85546875" style="5" customWidth="1"/>
    <col min="9480" max="9480" width="10.140625" style="5" customWidth="1"/>
    <col min="9481" max="9481" width="14" style="5" customWidth="1"/>
    <col min="9482" max="9482" width="19.42578125" style="5" customWidth="1"/>
    <col min="9483" max="9728" width="9" style="5"/>
    <col min="9729" max="9729" width="6.5703125" style="5" customWidth="1"/>
    <col min="9730" max="9730" width="10.85546875" style="5" customWidth="1"/>
    <col min="9731" max="9731" width="9.85546875" style="5" customWidth="1"/>
    <col min="9732" max="9732" width="19.28515625" style="5" customWidth="1"/>
    <col min="9733" max="9733" width="23.5703125" style="5" customWidth="1"/>
    <col min="9734" max="9734" width="10" style="5" customWidth="1"/>
    <col min="9735" max="9735" width="13.85546875" style="5" customWidth="1"/>
    <col min="9736" max="9736" width="10.140625" style="5" customWidth="1"/>
    <col min="9737" max="9737" width="14" style="5" customWidth="1"/>
    <col min="9738" max="9738" width="19.42578125" style="5" customWidth="1"/>
    <col min="9739" max="9984" width="9" style="5"/>
    <col min="9985" max="9985" width="6.5703125" style="5" customWidth="1"/>
    <col min="9986" max="9986" width="10.85546875" style="5" customWidth="1"/>
    <col min="9987" max="9987" width="9.85546875" style="5" customWidth="1"/>
    <col min="9988" max="9988" width="19.28515625" style="5" customWidth="1"/>
    <col min="9989" max="9989" width="23.5703125" style="5" customWidth="1"/>
    <col min="9990" max="9990" width="10" style="5" customWidth="1"/>
    <col min="9991" max="9991" width="13.85546875" style="5" customWidth="1"/>
    <col min="9992" max="9992" width="10.140625" style="5" customWidth="1"/>
    <col min="9993" max="9993" width="14" style="5" customWidth="1"/>
    <col min="9994" max="9994" width="19.42578125" style="5" customWidth="1"/>
    <col min="9995" max="10240" width="9" style="5"/>
    <col min="10241" max="10241" width="6.5703125" style="5" customWidth="1"/>
    <col min="10242" max="10242" width="10.85546875" style="5" customWidth="1"/>
    <col min="10243" max="10243" width="9.85546875" style="5" customWidth="1"/>
    <col min="10244" max="10244" width="19.28515625" style="5" customWidth="1"/>
    <col min="10245" max="10245" width="23.5703125" style="5" customWidth="1"/>
    <col min="10246" max="10246" width="10" style="5" customWidth="1"/>
    <col min="10247" max="10247" width="13.85546875" style="5" customWidth="1"/>
    <col min="10248" max="10248" width="10.140625" style="5" customWidth="1"/>
    <col min="10249" max="10249" width="14" style="5" customWidth="1"/>
    <col min="10250" max="10250" width="19.42578125" style="5" customWidth="1"/>
    <col min="10251" max="10496" width="9" style="5"/>
    <col min="10497" max="10497" width="6.5703125" style="5" customWidth="1"/>
    <col min="10498" max="10498" width="10.85546875" style="5" customWidth="1"/>
    <col min="10499" max="10499" width="9.85546875" style="5" customWidth="1"/>
    <col min="10500" max="10500" width="19.28515625" style="5" customWidth="1"/>
    <col min="10501" max="10501" width="23.5703125" style="5" customWidth="1"/>
    <col min="10502" max="10502" width="10" style="5" customWidth="1"/>
    <col min="10503" max="10503" width="13.85546875" style="5" customWidth="1"/>
    <col min="10504" max="10504" width="10.140625" style="5" customWidth="1"/>
    <col min="10505" max="10505" width="14" style="5" customWidth="1"/>
    <col min="10506" max="10506" width="19.42578125" style="5" customWidth="1"/>
    <col min="10507" max="10752" width="9" style="5"/>
    <col min="10753" max="10753" width="6.5703125" style="5" customWidth="1"/>
    <col min="10754" max="10754" width="10.85546875" style="5" customWidth="1"/>
    <col min="10755" max="10755" width="9.85546875" style="5" customWidth="1"/>
    <col min="10756" max="10756" width="19.28515625" style="5" customWidth="1"/>
    <col min="10757" max="10757" width="23.5703125" style="5" customWidth="1"/>
    <col min="10758" max="10758" width="10" style="5" customWidth="1"/>
    <col min="10759" max="10759" width="13.85546875" style="5" customWidth="1"/>
    <col min="10760" max="10760" width="10.140625" style="5" customWidth="1"/>
    <col min="10761" max="10761" width="14" style="5" customWidth="1"/>
    <col min="10762" max="10762" width="19.42578125" style="5" customWidth="1"/>
    <col min="10763" max="11008" width="9" style="5"/>
    <col min="11009" max="11009" width="6.5703125" style="5" customWidth="1"/>
    <col min="11010" max="11010" width="10.85546875" style="5" customWidth="1"/>
    <col min="11011" max="11011" width="9.85546875" style="5" customWidth="1"/>
    <col min="11012" max="11012" width="19.28515625" style="5" customWidth="1"/>
    <col min="11013" max="11013" width="23.5703125" style="5" customWidth="1"/>
    <col min="11014" max="11014" width="10" style="5" customWidth="1"/>
    <col min="11015" max="11015" width="13.85546875" style="5" customWidth="1"/>
    <col min="11016" max="11016" width="10.140625" style="5" customWidth="1"/>
    <col min="11017" max="11017" width="14" style="5" customWidth="1"/>
    <col min="11018" max="11018" width="19.42578125" style="5" customWidth="1"/>
    <col min="11019" max="11264" width="9" style="5"/>
    <col min="11265" max="11265" width="6.5703125" style="5" customWidth="1"/>
    <col min="11266" max="11266" width="10.85546875" style="5" customWidth="1"/>
    <col min="11267" max="11267" width="9.85546875" style="5" customWidth="1"/>
    <col min="11268" max="11268" width="19.28515625" style="5" customWidth="1"/>
    <col min="11269" max="11269" width="23.5703125" style="5" customWidth="1"/>
    <col min="11270" max="11270" width="10" style="5" customWidth="1"/>
    <col min="11271" max="11271" width="13.85546875" style="5" customWidth="1"/>
    <col min="11272" max="11272" width="10.140625" style="5" customWidth="1"/>
    <col min="11273" max="11273" width="14" style="5" customWidth="1"/>
    <col min="11274" max="11274" width="19.42578125" style="5" customWidth="1"/>
    <col min="11275" max="11520" width="9" style="5"/>
    <col min="11521" max="11521" width="6.5703125" style="5" customWidth="1"/>
    <col min="11522" max="11522" width="10.85546875" style="5" customWidth="1"/>
    <col min="11523" max="11523" width="9.85546875" style="5" customWidth="1"/>
    <col min="11524" max="11524" width="19.28515625" style="5" customWidth="1"/>
    <col min="11525" max="11525" width="23.5703125" style="5" customWidth="1"/>
    <col min="11526" max="11526" width="10" style="5" customWidth="1"/>
    <col min="11527" max="11527" width="13.85546875" style="5" customWidth="1"/>
    <col min="11528" max="11528" width="10.140625" style="5" customWidth="1"/>
    <col min="11529" max="11529" width="14" style="5" customWidth="1"/>
    <col min="11530" max="11530" width="19.42578125" style="5" customWidth="1"/>
    <col min="11531" max="11776" width="9" style="5"/>
    <col min="11777" max="11777" width="6.5703125" style="5" customWidth="1"/>
    <col min="11778" max="11778" width="10.85546875" style="5" customWidth="1"/>
    <col min="11779" max="11779" width="9.85546875" style="5" customWidth="1"/>
    <col min="11780" max="11780" width="19.28515625" style="5" customWidth="1"/>
    <col min="11781" max="11781" width="23.5703125" style="5" customWidth="1"/>
    <col min="11782" max="11782" width="10" style="5" customWidth="1"/>
    <col min="11783" max="11783" width="13.85546875" style="5" customWidth="1"/>
    <col min="11784" max="11784" width="10.140625" style="5" customWidth="1"/>
    <col min="11785" max="11785" width="14" style="5" customWidth="1"/>
    <col min="11786" max="11786" width="19.42578125" style="5" customWidth="1"/>
    <col min="11787" max="12032" width="9" style="5"/>
    <col min="12033" max="12033" width="6.5703125" style="5" customWidth="1"/>
    <col min="12034" max="12034" width="10.85546875" style="5" customWidth="1"/>
    <col min="12035" max="12035" width="9.85546875" style="5" customWidth="1"/>
    <col min="12036" max="12036" width="19.28515625" style="5" customWidth="1"/>
    <col min="12037" max="12037" width="23.5703125" style="5" customWidth="1"/>
    <col min="12038" max="12038" width="10" style="5" customWidth="1"/>
    <col min="12039" max="12039" width="13.85546875" style="5" customWidth="1"/>
    <col min="12040" max="12040" width="10.140625" style="5" customWidth="1"/>
    <col min="12041" max="12041" width="14" style="5" customWidth="1"/>
    <col min="12042" max="12042" width="19.42578125" style="5" customWidth="1"/>
    <col min="12043" max="12288" width="9" style="5"/>
    <col min="12289" max="12289" width="6.5703125" style="5" customWidth="1"/>
    <col min="12290" max="12290" width="10.85546875" style="5" customWidth="1"/>
    <col min="12291" max="12291" width="9.85546875" style="5" customWidth="1"/>
    <col min="12292" max="12292" width="19.28515625" style="5" customWidth="1"/>
    <col min="12293" max="12293" width="23.5703125" style="5" customWidth="1"/>
    <col min="12294" max="12294" width="10" style="5" customWidth="1"/>
    <col min="12295" max="12295" width="13.85546875" style="5" customWidth="1"/>
    <col min="12296" max="12296" width="10.140625" style="5" customWidth="1"/>
    <col min="12297" max="12297" width="14" style="5" customWidth="1"/>
    <col min="12298" max="12298" width="19.42578125" style="5" customWidth="1"/>
    <col min="12299" max="12544" width="9" style="5"/>
    <col min="12545" max="12545" width="6.5703125" style="5" customWidth="1"/>
    <col min="12546" max="12546" width="10.85546875" style="5" customWidth="1"/>
    <col min="12547" max="12547" width="9.85546875" style="5" customWidth="1"/>
    <col min="12548" max="12548" width="19.28515625" style="5" customWidth="1"/>
    <col min="12549" max="12549" width="23.5703125" style="5" customWidth="1"/>
    <col min="12550" max="12550" width="10" style="5" customWidth="1"/>
    <col min="12551" max="12551" width="13.85546875" style="5" customWidth="1"/>
    <col min="12552" max="12552" width="10.140625" style="5" customWidth="1"/>
    <col min="12553" max="12553" width="14" style="5" customWidth="1"/>
    <col min="12554" max="12554" width="19.42578125" style="5" customWidth="1"/>
    <col min="12555" max="12800" width="9" style="5"/>
    <col min="12801" max="12801" width="6.5703125" style="5" customWidth="1"/>
    <col min="12802" max="12802" width="10.85546875" style="5" customWidth="1"/>
    <col min="12803" max="12803" width="9.85546875" style="5" customWidth="1"/>
    <col min="12804" max="12804" width="19.28515625" style="5" customWidth="1"/>
    <col min="12805" max="12805" width="23.5703125" style="5" customWidth="1"/>
    <col min="12806" max="12806" width="10" style="5" customWidth="1"/>
    <col min="12807" max="12807" width="13.85546875" style="5" customWidth="1"/>
    <col min="12808" max="12808" width="10.140625" style="5" customWidth="1"/>
    <col min="12809" max="12809" width="14" style="5" customWidth="1"/>
    <col min="12810" max="12810" width="19.42578125" style="5" customWidth="1"/>
    <col min="12811" max="13056" width="9" style="5"/>
    <col min="13057" max="13057" width="6.5703125" style="5" customWidth="1"/>
    <col min="13058" max="13058" width="10.85546875" style="5" customWidth="1"/>
    <col min="13059" max="13059" width="9.85546875" style="5" customWidth="1"/>
    <col min="13060" max="13060" width="19.28515625" style="5" customWidth="1"/>
    <col min="13061" max="13061" width="23.5703125" style="5" customWidth="1"/>
    <col min="13062" max="13062" width="10" style="5" customWidth="1"/>
    <col min="13063" max="13063" width="13.85546875" style="5" customWidth="1"/>
    <col min="13064" max="13064" width="10.140625" style="5" customWidth="1"/>
    <col min="13065" max="13065" width="14" style="5" customWidth="1"/>
    <col min="13066" max="13066" width="19.42578125" style="5" customWidth="1"/>
    <col min="13067" max="13312" width="9" style="5"/>
    <col min="13313" max="13313" width="6.5703125" style="5" customWidth="1"/>
    <col min="13314" max="13314" width="10.85546875" style="5" customWidth="1"/>
    <col min="13315" max="13315" width="9.85546875" style="5" customWidth="1"/>
    <col min="13316" max="13316" width="19.28515625" style="5" customWidth="1"/>
    <col min="13317" max="13317" width="23.5703125" style="5" customWidth="1"/>
    <col min="13318" max="13318" width="10" style="5" customWidth="1"/>
    <col min="13319" max="13319" width="13.85546875" style="5" customWidth="1"/>
    <col min="13320" max="13320" width="10.140625" style="5" customWidth="1"/>
    <col min="13321" max="13321" width="14" style="5" customWidth="1"/>
    <col min="13322" max="13322" width="19.42578125" style="5" customWidth="1"/>
    <col min="13323" max="13568" width="9" style="5"/>
    <col min="13569" max="13569" width="6.5703125" style="5" customWidth="1"/>
    <col min="13570" max="13570" width="10.85546875" style="5" customWidth="1"/>
    <col min="13571" max="13571" width="9.85546875" style="5" customWidth="1"/>
    <col min="13572" max="13572" width="19.28515625" style="5" customWidth="1"/>
    <col min="13573" max="13573" width="23.5703125" style="5" customWidth="1"/>
    <col min="13574" max="13574" width="10" style="5" customWidth="1"/>
    <col min="13575" max="13575" width="13.85546875" style="5" customWidth="1"/>
    <col min="13576" max="13576" width="10.140625" style="5" customWidth="1"/>
    <col min="13577" max="13577" width="14" style="5" customWidth="1"/>
    <col min="13578" max="13578" width="19.42578125" style="5" customWidth="1"/>
    <col min="13579" max="13824" width="9" style="5"/>
    <col min="13825" max="13825" width="6.5703125" style="5" customWidth="1"/>
    <col min="13826" max="13826" width="10.85546875" style="5" customWidth="1"/>
    <col min="13827" max="13827" width="9.85546875" style="5" customWidth="1"/>
    <col min="13828" max="13828" width="19.28515625" style="5" customWidth="1"/>
    <col min="13829" max="13829" width="23.5703125" style="5" customWidth="1"/>
    <col min="13830" max="13830" width="10" style="5" customWidth="1"/>
    <col min="13831" max="13831" width="13.85546875" style="5" customWidth="1"/>
    <col min="13832" max="13832" width="10.140625" style="5" customWidth="1"/>
    <col min="13833" max="13833" width="14" style="5" customWidth="1"/>
    <col min="13834" max="13834" width="19.42578125" style="5" customWidth="1"/>
    <col min="13835" max="14080" width="9" style="5"/>
    <col min="14081" max="14081" width="6.5703125" style="5" customWidth="1"/>
    <col min="14082" max="14082" width="10.85546875" style="5" customWidth="1"/>
    <col min="14083" max="14083" width="9.85546875" style="5" customWidth="1"/>
    <col min="14084" max="14084" width="19.28515625" style="5" customWidth="1"/>
    <col min="14085" max="14085" width="23.5703125" style="5" customWidth="1"/>
    <col min="14086" max="14086" width="10" style="5" customWidth="1"/>
    <col min="14087" max="14087" width="13.85546875" style="5" customWidth="1"/>
    <col min="14088" max="14088" width="10.140625" style="5" customWidth="1"/>
    <col min="14089" max="14089" width="14" style="5" customWidth="1"/>
    <col min="14090" max="14090" width="19.42578125" style="5" customWidth="1"/>
    <col min="14091" max="14336" width="9" style="5"/>
    <col min="14337" max="14337" width="6.5703125" style="5" customWidth="1"/>
    <col min="14338" max="14338" width="10.85546875" style="5" customWidth="1"/>
    <col min="14339" max="14339" width="9.85546875" style="5" customWidth="1"/>
    <col min="14340" max="14340" width="19.28515625" style="5" customWidth="1"/>
    <col min="14341" max="14341" width="23.5703125" style="5" customWidth="1"/>
    <col min="14342" max="14342" width="10" style="5" customWidth="1"/>
    <col min="14343" max="14343" width="13.85546875" style="5" customWidth="1"/>
    <col min="14344" max="14344" width="10.140625" style="5" customWidth="1"/>
    <col min="14345" max="14345" width="14" style="5" customWidth="1"/>
    <col min="14346" max="14346" width="19.42578125" style="5" customWidth="1"/>
    <col min="14347" max="14592" width="9" style="5"/>
    <col min="14593" max="14593" width="6.5703125" style="5" customWidth="1"/>
    <col min="14594" max="14594" width="10.85546875" style="5" customWidth="1"/>
    <col min="14595" max="14595" width="9.85546875" style="5" customWidth="1"/>
    <col min="14596" max="14596" width="19.28515625" style="5" customWidth="1"/>
    <col min="14597" max="14597" width="23.5703125" style="5" customWidth="1"/>
    <col min="14598" max="14598" width="10" style="5" customWidth="1"/>
    <col min="14599" max="14599" width="13.85546875" style="5" customWidth="1"/>
    <col min="14600" max="14600" width="10.140625" style="5" customWidth="1"/>
    <col min="14601" max="14601" width="14" style="5" customWidth="1"/>
    <col min="14602" max="14602" width="19.42578125" style="5" customWidth="1"/>
    <col min="14603" max="14848" width="9" style="5"/>
    <col min="14849" max="14849" width="6.5703125" style="5" customWidth="1"/>
    <col min="14850" max="14850" width="10.85546875" style="5" customWidth="1"/>
    <col min="14851" max="14851" width="9.85546875" style="5" customWidth="1"/>
    <col min="14852" max="14852" width="19.28515625" style="5" customWidth="1"/>
    <col min="14853" max="14853" width="23.5703125" style="5" customWidth="1"/>
    <col min="14854" max="14854" width="10" style="5" customWidth="1"/>
    <col min="14855" max="14855" width="13.85546875" style="5" customWidth="1"/>
    <col min="14856" max="14856" width="10.140625" style="5" customWidth="1"/>
    <col min="14857" max="14857" width="14" style="5" customWidth="1"/>
    <col min="14858" max="14858" width="19.42578125" style="5" customWidth="1"/>
    <col min="14859" max="15104" width="9" style="5"/>
    <col min="15105" max="15105" width="6.5703125" style="5" customWidth="1"/>
    <col min="15106" max="15106" width="10.85546875" style="5" customWidth="1"/>
    <col min="15107" max="15107" width="9.85546875" style="5" customWidth="1"/>
    <col min="15108" max="15108" width="19.28515625" style="5" customWidth="1"/>
    <col min="15109" max="15109" width="23.5703125" style="5" customWidth="1"/>
    <col min="15110" max="15110" width="10" style="5" customWidth="1"/>
    <col min="15111" max="15111" width="13.85546875" style="5" customWidth="1"/>
    <col min="15112" max="15112" width="10.140625" style="5" customWidth="1"/>
    <col min="15113" max="15113" width="14" style="5" customWidth="1"/>
    <col min="15114" max="15114" width="19.42578125" style="5" customWidth="1"/>
    <col min="15115" max="15360" width="9" style="5"/>
    <col min="15361" max="15361" width="6.5703125" style="5" customWidth="1"/>
    <col min="15362" max="15362" width="10.85546875" style="5" customWidth="1"/>
    <col min="15363" max="15363" width="9.85546875" style="5" customWidth="1"/>
    <col min="15364" max="15364" width="19.28515625" style="5" customWidth="1"/>
    <col min="15365" max="15365" width="23.5703125" style="5" customWidth="1"/>
    <col min="15366" max="15366" width="10" style="5" customWidth="1"/>
    <col min="15367" max="15367" width="13.85546875" style="5" customWidth="1"/>
    <col min="15368" max="15368" width="10.140625" style="5" customWidth="1"/>
    <col min="15369" max="15369" width="14" style="5" customWidth="1"/>
    <col min="15370" max="15370" width="19.42578125" style="5" customWidth="1"/>
    <col min="15371" max="15616" width="9" style="5"/>
    <col min="15617" max="15617" width="6.5703125" style="5" customWidth="1"/>
    <col min="15618" max="15618" width="10.85546875" style="5" customWidth="1"/>
    <col min="15619" max="15619" width="9.85546875" style="5" customWidth="1"/>
    <col min="15620" max="15620" width="19.28515625" style="5" customWidth="1"/>
    <col min="15621" max="15621" width="23.5703125" style="5" customWidth="1"/>
    <col min="15622" max="15622" width="10" style="5" customWidth="1"/>
    <col min="15623" max="15623" width="13.85546875" style="5" customWidth="1"/>
    <col min="15624" max="15624" width="10.140625" style="5" customWidth="1"/>
    <col min="15625" max="15625" width="14" style="5" customWidth="1"/>
    <col min="15626" max="15626" width="19.42578125" style="5" customWidth="1"/>
    <col min="15627" max="15872" width="9" style="5"/>
    <col min="15873" max="15873" width="6.5703125" style="5" customWidth="1"/>
    <col min="15874" max="15874" width="10.85546875" style="5" customWidth="1"/>
    <col min="15875" max="15875" width="9.85546875" style="5" customWidth="1"/>
    <col min="15876" max="15876" width="19.28515625" style="5" customWidth="1"/>
    <col min="15877" max="15877" width="23.5703125" style="5" customWidth="1"/>
    <col min="15878" max="15878" width="10" style="5" customWidth="1"/>
    <col min="15879" max="15879" width="13.85546875" style="5" customWidth="1"/>
    <col min="15880" max="15880" width="10.140625" style="5" customWidth="1"/>
    <col min="15881" max="15881" width="14" style="5" customWidth="1"/>
    <col min="15882" max="15882" width="19.42578125" style="5" customWidth="1"/>
    <col min="15883" max="16128" width="9" style="5"/>
    <col min="16129" max="16129" width="6.5703125" style="5" customWidth="1"/>
    <col min="16130" max="16130" width="10.85546875" style="5" customWidth="1"/>
    <col min="16131" max="16131" width="9.85546875" style="5" customWidth="1"/>
    <col min="16132" max="16132" width="19.28515625" style="5" customWidth="1"/>
    <col min="16133" max="16133" width="23.5703125" style="5" customWidth="1"/>
    <col min="16134" max="16134" width="10" style="5" customWidth="1"/>
    <col min="16135" max="16135" width="13.85546875" style="5" customWidth="1"/>
    <col min="16136" max="16136" width="10.140625" style="5" customWidth="1"/>
    <col min="16137" max="16137" width="14" style="5" customWidth="1"/>
    <col min="16138" max="16138" width="19.42578125" style="5" customWidth="1"/>
    <col min="16139" max="16384" width="9" style="5"/>
  </cols>
  <sheetData>
    <row r="1" spans="1:21" ht="16.5" customHeight="1" x14ac:dyDescent="0.25">
      <c r="A1" s="177" t="s">
        <v>0</v>
      </c>
      <c r="B1" s="177"/>
      <c r="C1" s="177"/>
      <c r="D1" s="177"/>
      <c r="E1" s="177"/>
      <c r="F1" s="1"/>
      <c r="I1" s="4"/>
      <c r="J1" s="4"/>
    </row>
    <row r="2" spans="1:21" ht="16.5" customHeight="1" x14ac:dyDescent="0.25">
      <c r="A2" s="178" t="s">
        <v>1</v>
      </c>
      <c r="B2" s="178"/>
      <c r="C2" s="178"/>
      <c r="D2" s="178"/>
      <c r="E2" s="178"/>
      <c r="F2" s="1"/>
      <c r="I2" s="4"/>
      <c r="J2" s="4"/>
    </row>
    <row r="3" spans="1:21" ht="16.5" customHeight="1" x14ac:dyDescent="0.25">
      <c r="A3" s="178" t="s">
        <v>2</v>
      </c>
      <c r="B3" s="178"/>
      <c r="C3" s="178"/>
      <c r="D3" s="178"/>
      <c r="E3" s="178"/>
      <c r="F3" s="1"/>
      <c r="I3" s="4"/>
      <c r="J3" s="4"/>
    </row>
    <row r="4" spans="1:21" ht="15.6" customHeight="1" x14ac:dyDescent="0.25">
      <c r="A4" s="6"/>
      <c r="E4" s="9"/>
      <c r="F4" s="10"/>
      <c r="G4" s="11"/>
      <c r="H4" s="12"/>
      <c r="I4" s="13"/>
      <c r="J4" s="13"/>
    </row>
    <row r="5" spans="1:21" ht="41.25" customHeight="1" x14ac:dyDescent="0.25">
      <c r="A5" s="174" t="s">
        <v>152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21" ht="39" customHeight="1" x14ac:dyDescent="0.25">
      <c r="A6" s="174" t="s">
        <v>167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21" ht="4.9000000000000004" customHeight="1" x14ac:dyDescent="0.25"/>
    <row r="8" spans="1:21" s="22" customFormat="1" ht="31.5" customHeight="1" x14ac:dyDescent="0.25">
      <c r="A8" s="15" t="s">
        <v>3</v>
      </c>
      <c r="B8" s="15" t="s">
        <v>4</v>
      </c>
      <c r="C8" s="16" t="s">
        <v>5</v>
      </c>
      <c r="D8" s="16" t="s">
        <v>6</v>
      </c>
      <c r="E8" s="17" t="s">
        <v>7</v>
      </c>
      <c r="F8" s="142" t="s">
        <v>149</v>
      </c>
      <c r="G8" s="143" t="s">
        <v>9</v>
      </c>
      <c r="H8" s="144" t="s">
        <v>150</v>
      </c>
      <c r="I8" s="145" t="s">
        <v>11</v>
      </c>
      <c r="J8" s="145" t="s">
        <v>151</v>
      </c>
      <c r="K8" s="108" t="s">
        <v>115</v>
      </c>
      <c r="L8" s="146" t="s">
        <v>151</v>
      </c>
    </row>
    <row r="9" spans="1:21" s="30" customFormat="1" ht="27" customHeight="1" x14ac:dyDescent="0.25">
      <c r="A9" s="23">
        <v>1</v>
      </c>
      <c r="B9" s="173" t="s">
        <v>12</v>
      </c>
      <c r="C9" s="24" t="s">
        <v>13</v>
      </c>
      <c r="D9" s="24">
        <v>501190370</v>
      </c>
      <c r="E9" s="25" t="s">
        <v>14</v>
      </c>
      <c r="F9" s="26" t="s">
        <v>146</v>
      </c>
      <c r="G9" s="27">
        <v>7</v>
      </c>
      <c r="H9" s="28">
        <f>IF(F9="Dân tộc thiểu số",140000,IF(F9="Xóa đói giảm nghèo",100000,IF(F9="Mồ côi cha mẹ",100000)))</f>
        <v>140000</v>
      </c>
      <c r="I9" s="29">
        <f>H9*G9</f>
        <v>980000</v>
      </c>
      <c r="J9" s="29"/>
      <c r="K9" s="103" t="s">
        <v>109</v>
      </c>
    </row>
    <row r="10" spans="1:21" s="30" customFormat="1" ht="27" customHeight="1" x14ac:dyDescent="0.25">
      <c r="A10" s="23">
        <v>2</v>
      </c>
      <c r="B10" s="173"/>
      <c r="C10" s="35" t="s">
        <v>13</v>
      </c>
      <c r="D10" s="35">
        <v>501190169</v>
      </c>
      <c r="E10" s="36" t="s">
        <v>16</v>
      </c>
      <c r="F10" s="26" t="s">
        <v>148</v>
      </c>
      <c r="G10" s="27">
        <v>7</v>
      </c>
      <c r="H10" s="28">
        <f t="shared" ref="H10:H48" si="0">IF(F10="Dân tộc thiểu số",140000,IF(F10="Xóa đói giảm nghèo",100000,IF(F10="Mồ côi cha mẹ",100000)))</f>
        <v>100000</v>
      </c>
      <c r="I10" s="29">
        <f>H10*G10</f>
        <v>700000</v>
      </c>
      <c r="J10" s="29"/>
      <c r="K10" s="112" t="s">
        <v>110</v>
      </c>
    </row>
    <row r="11" spans="1:21" s="31" customFormat="1" ht="27" customHeight="1" x14ac:dyDescent="0.25">
      <c r="A11" s="23">
        <v>3</v>
      </c>
      <c r="B11" s="173"/>
      <c r="C11" s="24" t="s">
        <v>18</v>
      </c>
      <c r="D11" s="24">
        <v>501190062</v>
      </c>
      <c r="E11" s="25" t="s">
        <v>19</v>
      </c>
      <c r="F11" s="26" t="s">
        <v>146</v>
      </c>
      <c r="G11" s="27">
        <v>7</v>
      </c>
      <c r="H11" s="28">
        <f t="shared" si="0"/>
        <v>140000</v>
      </c>
      <c r="I11" s="29">
        <f t="shared" ref="I11:I46" si="1">H11*G11</f>
        <v>980000</v>
      </c>
      <c r="J11" s="29"/>
      <c r="K11" s="110" t="s">
        <v>114</v>
      </c>
      <c r="L11" s="39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30" customFormat="1" ht="27" customHeight="1" x14ac:dyDescent="0.25">
      <c r="A12" s="23">
        <v>4</v>
      </c>
      <c r="B12" s="173"/>
      <c r="C12" s="24" t="s">
        <v>20</v>
      </c>
      <c r="D12" s="24">
        <v>501190268</v>
      </c>
      <c r="E12" s="25" t="s">
        <v>21</v>
      </c>
      <c r="F12" s="26" t="s">
        <v>148</v>
      </c>
      <c r="G12" s="27">
        <v>7</v>
      </c>
      <c r="H12" s="28">
        <f t="shared" si="0"/>
        <v>100000</v>
      </c>
      <c r="I12" s="29">
        <f t="shared" si="1"/>
        <v>700000</v>
      </c>
      <c r="J12" s="29"/>
      <c r="K12" s="103" t="s">
        <v>102</v>
      </c>
    </row>
    <row r="13" spans="1:21" s="30" customFormat="1" ht="27" customHeight="1" x14ac:dyDescent="0.25">
      <c r="A13" s="23">
        <v>5</v>
      </c>
      <c r="B13" s="173"/>
      <c r="C13" s="35" t="s">
        <v>23</v>
      </c>
      <c r="D13" s="117">
        <v>501200589</v>
      </c>
      <c r="E13" s="118" t="s">
        <v>24</v>
      </c>
      <c r="F13" s="26" t="s">
        <v>148</v>
      </c>
      <c r="G13" s="27">
        <v>7</v>
      </c>
      <c r="H13" s="28">
        <f t="shared" si="0"/>
        <v>100000</v>
      </c>
      <c r="I13" s="111">
        <f t="shared" si="1"/>
        <v>700000</v>
      </c>
      <c r="J13" s="111"/>
      <c r="K13" s="112" t="s">
        <v>96</v>
      </c>
    </row>
    <row r="14" spans="1:21" s="30" customFormat="1" ht="27" customHeight="1" x14ac:dyDescent="0.25">
      <c r="A14" s="23">
        <v>6</v>
      </c>
      <c r="B14" s="173"/>
      <c r="C14" s="35" t="s">
        <v>25</v>
      </c>
      <c r="D14" s="35">
        <v>501200364</v>
      </c>
      <c r="E14" s="118" t="s">
        <v>119</v>
      </c>
      <c r="F14" s="26" t="s">
        <v>148</v>
      </c>
      <c r="G14" s="27">
        <v>7</v>
      </c>
      <c r="H14" s="28">
        <f t="shared" si="0"/>
        <v>100000</v>
      </c>
      <c r="I14" s="111">
        <f t="shared" ref="I14" si="2">H14*G14</f>
        <v>700000</v>
      </c>
      <c r="J14" s="111"/>
      <c r="K14" s="123" t="s">
        <v>123</v>
      </c>
      <c r="L14" s="30" t="s">
        <v>124</v>
      </c>
    </row>
    <row r="15" spans="1:21" s="30" customFormat="1" ht="27" customHeight="1" x14ac:dyDescent="0.25">
      <c r="A15" s="23">
        <v>7</v>
      </c>
      <c r="B15" s="173"/>
      <c r="C15" s="35" t="s">
        <v>25</v>
      </c>
      <c r="D15" s="35">
        <v>501200446</v>
      </c>
      <c r="E15" s="36" t="s">
        <v>26</v>
      </c>
      <c r="F15" s="26" t="s">
        <v>148</v>
      </c>
      <c r="G15" s="27">
        <v>7</v>
      </c>
      <c r="H15" s="28">
        <f t="shared" si="0"/>
        <v>100000</v>
      </c>
      <c r="I15" s="111">
        <f t="shared" si="1"/>
        <v>700000</v>
      </c>
      <c r="J15" s="111"/>
      <c r="K15" s="112" t="s">
        <v>117</v>
      </c>
    </row>
    <row r="16" spans="1:21" s="30" customFormat="1" ht="27" customHeight="1" x14ac:dyDescent="0.25">
      <c r="A16" s="23">
        <v>8</v>
      </c>
      <c r="B16" s="173"/>
      <c r="C16" s="24" t="s">
        <v>27</v>
      </c>
      <c r="D16" s="24">
        <v>501200018</v>
      </c>
      <c r="E16" s="25" t="s">
        <v>28</v>
      </c>
      <c r="F16" s="26" t="s">
        <v>148</v>
      </c>
      <c r="G16" s="27">
        <v>7</v>
      </c>
      <c r="H16" s="28">
        <f t="shared" si="0"/>
        <v>100000</v>
      </c>
      <c r="I16" s="29">
        <f t="shared" si="1"/>
        <v>700000</v>
      </c>
      <c r="J16" s="29"/>
      <c r="K16" s="103" t="s">
        <v>100</v>
      </c>
    </row>
    <row r="17" spans="1:12" s="30" customFormat="1" ht="27" customHeight="1" x14ac:dyDescent="0.25">
      <c r="A17" s="23">
        <v>9</v>
      </c>
      <c r="B17" s="173"/>
      <c r="C17" s="24" t="s">
        <v>27</v>
      </c>
      <c r="D17" s="24">
        <v>501200716</v>
      </c>
      <c r="E17" s="25" t="s">
        <v>120</v>
      </c>
      <c r="F17" s="26" t="s">
        <v>148</v>
      </c>
      <c r="G17" s="27">
        <v>7</v>
      </c>
      <c r="H17" s="28">
        <f t="shared" si="0"/>
        <v>100000</v>
      </c>
      <c r="I17" s="29">
        <f t="shared" ref="I17:I18" si="3">H17*G17</f>
        <v>700000</v>
      </c>
      <c r="J17" s="29"/>
      <c r="K17" s="131" t="s">
        <v>164</v>
      </c>
      <c r="L17" s="30" t="s">
        <v>124</v>
      </c>
    </row>
    <row r="18" spans="1:12" s="30" customFormat="1" ht="27" customHeight="1" x14ac:dyDescent="0.25">
      <c r="A18" s="23">
        <v>10</v>
      </c>
      <c r="B18" s="173"/>
      <c r="C18" s="24" t="s">
        <v>121</v>
      </c>
      <c r="D18" s="24">
        <v>501200014</v>
      </c>
      <c r="E18" s="25" t="s">
        <v>122</v>
      </c>
      <c r="F18" s="26" t="s">
        <v>148</v>
      </c>
      <c r="G18" s="27">
        <v>7</v>
      </c>
      <c r="H18" s="28">
        <f t="shared" si="0"/>
        <v>100000</v>
      </c>
      <c r="I18" s="29">
        <f t="shared" si="3"/>
        <v>700000</v>
      </c>
      <c r="J18" s="29"/>
      <c r="K18" s="131" t="s">
        <v>165</v>
      </c>
      <c r="L18" s="30" t="s">
        <v>124</v>
      </c>
    </row>
    <row r="19" spans="1:12" s="30" customFormat="1" ht="27" customHeight="1" x14ac:dyDescent="0.25">
      <c r="A19" s="23">
        <v>11</v>
      </c>
      <c r="B19" s="173"/>
      <c r="C19" s="24" t="s">
        <v>29</v>
      </c>
      <c r="D19" s="34">
        <v>501200422</v>
      </c>
      <c r="E19" s="33" t="s">
        <v>30</v>
      </c>
      <c r="F19" s="26" t="s">
        <v>147</v>
      </c>
      <c r="G19" s="27">
        <v>7</v>
      </c>
      <c r="H19" s="28">
        <f t="shared" si="0"/>
        <v>100000</v>
      </c>
      <c r="I19" s="29">
        <f t="shared" si="1"/>
        <v>700000</v>
      </c>
      <c r="J19" s="29"/>
      <c r="K19" s="110" t="s">
        <v>97</v>
      </c>
    </row>
    <row r="20" spans="1:12" s="30" customFormat="1" ht="27" customHeight="1" x14ac:dyDescent="0.25">
      <c r="A20" s="23">
        <v>12</v>
      </c>
      <c r="B20" s="173"/>
      <c r="C20" s="24" t="s">
        <v>32</v>
      </c>
      <c r="D20" s="24">
        <v>501200176</v>
      </c>
      <c r="E20" s="25" t="s">
        <v>33</v>
      </c>
      <c r="F20" s="26" t="s">
        <v>146</v>
      </c>
      <c r="G20" s="27">
        <v>7</v>
      </c>
      <c r="H20" s="28">
        <f t="shared" si="0"/>
        <v>140000</v>
      </c>
      <c r="I20" s="29">
        <f t="shared" si="1"/>
        <v>980000</v>
      </c>
      <c r="J20" s="29"/>
      <c r="K20" s="110" t="s">
        <v>98</v>
      </c>
    </row>
    <row r="21" spans="1:12" s="30" customFormat="1" ht="27" customHeight="1" x14ac:dyDescent="0.25">
      <c r="A21" s="23">
        <v>13</v>
      </c>
      <c r="B21" s="173"/>
      <c r="C21" s="24" t="s">
        <v>34</v>
      </c>
      <c r="D21" s="24">
        <v>501200108</v>
      </c>
      <c r="E21" s="25" t="s">
        <v>35</v>
      </c>
      <c r="F21" s="26" t="s">
        <v>147</v>
      </c>
      <c r="G21" s="27">
        <v>7</v>
      </c>
      <c r="H21" s="28">
        <f t="shared" si="0"/>
        <v>100000</v>
      </c>
      <c r="I21" s="29">
        <f t="shared" si="1"/>
        <v>700000</v>
      </c>
      <c r="J21" s="29"/>
      <c r="K21" s="103" t="s">
        <v>104</v>
      </c>
    </row>
    <row r="22" spans="1:12" s="30" customFormat="1" ht="27" customHeight="1" x14ac:dyDescent="0.25">
      <c r="A22" s="23">
        <v>14</v>
      </c>
      <c r="B22" s="173"/>
      <c r="C22" s="24" t="s">
        <v>34</v>
      </c>
      <c r="D22" s="24">
        <v>501200224</v>
      </c>
      <c r="E22" s="25" t="s">
        <v>36</v>
      </c>
      <c r="F22" s="26" t="s">
        <v>148</v>
      </c>
      <c r="G22" s="27">
        <v>7</v>
      </c>
      <c r="H22" s="28">
        <f t="shared" si="0"/>
        <v>100000</v>
      </c>
      <c r="I22" s="29">
        <f t="shared" si="1"/>
        <v>700000</v>
      </c>
      <c r="J22" s="29"/>
      <c r="K22" s="103" t="s">
        <v>105</v>
      </c>
    </row>
    <row r="23" spans="1:12" s="30" customFormat="1" ht="25.5" customHeight="1" x14ac:dyDescent="0.25">
      <c r="A23" s="23">
        <v>15</v>
      </c>
      <c r="B23" s="170" t="s">
        <v>12</v>
      </c>
      <c r="C23" s="24" t="s">
        <v>125</v>
      </c>
      <c r="D23" s="24">
        <v>501210946</v>
      </c>
      <c r="E23" s="25" t="s">
        <v>126</v>
      </c>
      <c r="F23" s="26" t="s">
        <v>148</v>
      </c>
      <c r="G23" s="27">
        <v>7</v>
      </c>
      <c r="H23" s="28">
        <f t="shared" si="0"/>
        <v>100000</v>
      </c>
      <c r="I23" s="29">
        <f t="shared" si="1"/>
        <v>700000</v>
      </c>
      <c r="J23" s="29"/>
      <c r="K23" s="122" t="s">
        <v>162</v>
      </c>
      <c r="L23" s="30" t="s">
        <v>124</v>
      </c>
    </row>
    <row r="24" spans="1:12" s="30" customFormat="1" ht="25.5" customHeight="1" x14ac:dyDescent="0.25">
      <c r="A24" s="23">
        <v>16</v>
      </c>
      <c r="B24" s="171"/>
      <c r="C24" s="24" t="s">
        <v>125</v>
      </c>
      <c r="D24" s="24">
        <v>501210325</v>
      </c>
      <c r="E24" s="25" t="s">
        <v>127</v>
      </c>
      <c r="F24" s="26" t="s">
        <v>148</v>
      </c>
      <c r="G24" s="27">
        <v>7</v>
      </c>
      <c r="H24" s="28">
        <f t="shared" si="0"/>
        <v>100000</v>
      </c>
      <c r="I24" s="29">
        <f t="shared" si="1"/>
        <v>700000</v>
      </c>
      <c r="J24" s="29"/>
      <c r="K24" s="122" t="s">
        <v>163</v>
      </c>
      <c r="L24" s="30" t="s">
        <v>124</v>
      </c>
    </row>
    <row r="25" spans="1:12" s="30" customFormat="1" ht="25.5" customHeight="1" x14ac:dyDescent="0.25">
      <c r="A25" s="23">
        <v>17</v>
      </c>
      <c r="B25" s="171"/>
      <c r="C25" s="24" t="s">
        <v>38</v>
      </c>
      <c r="D25" s="24">
        <v>501210342</v>
      </c>
      <c r="E25" s="25" t="s">
        <v>39</v>
      </c>
      <c r="F25" s="26" t="s">
        <v>148</v>
      </c>
      <c r="G25" s="27">
        <v>7</v>
      </c>
      <c r="H25" s="28">
        <f t="shared" si="0"/>
        <v>100000</v>
      </c>
      <c r="I25" s="29">
        <f t="shared" si="1"/>
        <v>700000</v>
      </c>
      <c r="J25" s="29"/>
      <c r="K25" s="107">
        <v>102874353376</v>
      </c>
    </row>
    <row r="26" spans="1:12" s="30" customFormat="1" ht="25.5" customHeight="1" x14ac:dyDescent="0.25">
      <c r="A26" s="23">
        <v>18</v>
      </c>
      <c r="B26" s="171"/>
      <c r="C26" s="24" t="s">
        <v>38</v>
      </c>
      <c r="D26" s="24">
        <v>501210334</v>
      </c>
      <c r="E26" s="25" t="s">
        <v>40</v>
      </c>
      <c r="F26" s="26" t="s">
        <v>148</v>
      </c>
      <c r="G26" s="27">
        <v>7</v>
      </c>
      <c r="H26" s="28">
        <f t="shared" si="0"/>
        <v>100000</v>
      </c>
      <c r="I26" s="29">
        <f t="shared" si="1"/>
        <v>700000</v>
      </c>
      <c r="J26" s="29"/>
      <c r="K26" s="107">
        <v>103874353375</v>
      </c>
    </row>
    <row r="27" spans="1:12" s="30" customFormat="1" ht="25.5" customHeight="1" x14ac:dyDescent="0.25">
      <c r="A27" s="23">
        <v>19</v>
      </c>
      <c r="B27" s="171"/>
      <c r="C27" s="24" t="s">
        <v>38</v>
      </c>
      <c r="D27" s="24">
        <v>501210447</v>
      </c>
      <c r="E27" s="25" t="s">
        <v>41</v>
      </c>
      <c r="F27" s="26" t="s">
        <v>148</v>
      </c>
      <c r="G27" s="27">
        <v>7</v>
      </c>
      <c r="H27" s="28">
        <f t="shared" si="0"/>
        <v>100000</v>
      </c>
      <c r="I27" s="29">
        <f t="shared" si="1"/>
        <v>700000</v>
      </c>
      <c r="J27" s="29"/>
      <c r="K27" s="107">
        <v>109874115359</v>
      </c>
    </row>
    <row r="28" spans="1:12" s="30" customFormat="1" ht="25.5" customHeight="1" x14ac:dyDescent="0.25">
      <c r="A28" s="23">
        <v>20</v>
      </c>
      <c r="B28" s="171"/>
      <c r="C28" s="24" t="s">
        <v>42</v>
      </c>
      <c r="D28" s="24">
        <v>501210065</v>
      </c>
      <c r="E28" s="25" t="s">
        <v>43</v>
      </c>
      <c r="F28" s="26" t="s">
        <v>146</v>
      </c>
      <c r="G28" s="27">
        <v>7</v>
      </c>
      <c r="H28" s="28">
        <f t="shared" si="0"/>
        <v>140000</v>
      </c>
      <c r="I28" s="29">
        <f t="shared" si="1"/>
        <v>980000</v>
      </c>
      <c r="J28" s="29"/>
      <c r="K28" s="107">
        <v>107874158548</v>
      </c>
    </row>
    <row r="29" spans="1:12" s="30" customFormat="1" ht="25.5" customHeight="1" x14ac:dyDescent="0.25">
      <c r="A29" s="23">
        <v>21</v>
      </c>
      <c r="B29" s="171"/>
      <c r="C29" s="24" t="s">
        <v>42</v>
      </c>
      <c r="D29" s="24">
        <v>501210303</v>
      </c>
      <c r="E29" s="25" t="s">
        <v>138</v>
      </c>
      <c r="F29" s="26" t="s">
        <v>148</v>
      </c>
      <c r="G29" s="27">
        <v>7</v>
      </c>
      <c r="H29" s="28">
        <f t="shared" si="0"/>
        <v>100000</v>
      </c>
      <c r="I29" s="29">
        <f t="shared" si="1"/>
        <v>700000</v>
      </c>
      <c r="J29" s="29"/>
      <c r="K29" s="107">
        <v>107874100091</v>
      </c>
    </row>
    <row r="30" spans="1:12" s="30" customFormat="1" ht="25.5" customHeight="1" x14ac:dyDescent="0.25">
      <c r="A30" s="23">
        <v>22</v>
      </c>
      <c r="B30" s="171"/>
      <c r="C30" s="24" t="s">
        <v>44</v>
      </c>
      <c r="D30" s="24">
        <v>591210882</v>
      </c>
      <c r="E30" s="25" t="s">
        <v>45</v>
      </c>
      <c r="F30" s="26" t="s">
        <v>147</v>
      </c>
      <c r="G30" s="27">
        <v>7</v>
      </c>
      <c r="H30" s="28">
        <f t="shared" si="0"/>
        <v>100000</v>
      </c>
      <c r="I30" s="29">
        <f t="shared" si="1"/>
        <v>700000</v>
      </c>
      <c r="J30" s="29"/>
      <c r="K30" s="107">
        <v>105874351744</v>
      </c>
    </row>
    <row r="31" spans="1:12" s="30" customFormat="1" ht="25.5" customHeight="1" x14ac:dyDescent="0.25">
      <c r="A31" s="23">
        <v>23</v>
      </c>
      <c r="B31" s="171"/>
      <c r="C31" s="24" t="s">
        <v>44</v>
      </c>
      <c r="D31" s="24">
        <v>501210350</v>
      </c>
      <c r="E31" s="25" t="s">
        <v>46</v>
      </c>
      <c r="F31" s="26" t="s">
        <v>148</v>
      </c>
      <c r="G31" s="27">
        <v>7</v>
      </c>
      <c r="H31" s="28">
        <f t="shared" si="0"/>
        <v>100000</v>
      </c>
      <c r="I31" s="29">
        <f t="shared" si="1"/>
        <v>700000</v>
      </c>
      <c r="J31" s="29"/>
      <c r="K31" s="107">
        <v>107874135943</v>
      </c>
    </row>
    <row r="32" spans="1:12" s="30" customFormat="1" ht="25.5" customHeight="1" x14ac:dyDescent="0.25">
      <c r="A32" s="23">
        <v>24</v>
      </c>
      <c r="B32" s="171"/>
      <c r="C32" s="24" t="s">
        <v>47</v>
      </c>
      <c r="D32" s="24">
        <v>501210157</v>
      </c>
      <c r="E32" s="25" t="s">
        <v>48</v>
      </c>
      <c r="F32" s="26" t="s">
        <v>148</v>
      </c>
      <c r="G32" s="27">
        <v>7</v>
      </c>
      <c r="H32" s="28">
        <f t="shared" si="0"/>
        <v>100000</v>
      </c>
      <c r="I32" s="29">
        <f t="shared" si="1"/>
        <v>700000</v>
      </c>
      <c r="J32" s="29"/>
      <c r="K32" s="107">
        <v>102874351761</v>
      </c>
    </row>
    <row r="33" spans="1:12" s="30" customFormat="1" ht="25.5" customHeight="1" x14ac:dyDescent="0.25">
      <c r="A33" s="23">
        <v>25</v>
      </c>
      <c r="B33" s="171"/>
      <c r="C33" s="24" t="s">
        <v>47</v>
      </c>
      <c r="D33" s="24">
        <v>501210755</v>
      </c>
      <c r="E33" s="25" t="s">
        <v>128</v>
      </c>
      <c r="F33" s="26" t="s">
        <v>148</v>
      </c>
      <c r="G33" s="27">
        <v>7</v>
      </c>
      <c r="H33" s="28">
        <f t="shared" si="0"/>
        <v>100000</v>
      </c>
      <c r="I33" s="29">
        <f t="shared" ref="I33" si="4">H33*G33</f>
        <v>700000</v>
      </c>
      <c r="J33" s="29"/>
      <c r="K33" s="132">
        <v>109874150040</v>
      </c>
      <c r="L33" s="30" t="s">
        <v>124</v>
      </c>
    </row>
    <row r="34" spans="1:12" s="30" customFormat="1" ht="25.5" customHeight="1" x14ac:dyDescent="0.25">
      <c r="A34" s="23">
        <v>26</v>
      </c>
      <c r="B34" s="171"/>
      <c r="C34" s="24" t="s">
        <v>49</v>
      </c>
      <c r="D34" s="24">
        <v>501210543</v>
      </c>
      <c r="E34" s="25" t="s">
        <v>133</v>
      </c>
      <c r="F34" s="26" t="s">
        <v>148</v>
      </c>
      <c r="G34" s="27">
        <v>7</v>
      </c>
      <c r="H34" s="28">
        <f t="shared" si="0"/>
        <v>100000</v>
      </c>
      <c r="I34" s="29">
        <f t="shared" si="1"/>
        <v>700000</v>
      </c>
      <c r="J34" s="29"/>
      <c r="K34" s="107">
        <v>101874142726</v>
      </c>
    </row>
    <row r="35" spans="1:12" s="30" customFormat="1" ht="25.5" customHeight="1" x14ac:dyDescent="0.25">
      <c r="A35" s="23">
        <v>27</v>
      </c>
      <c r="B35" s="171"/>
      <c r="C35" s="24" t="s">
        <v>49</v>
      </c>
      <c r="D35" s="24">
        <v>501210567</v>
      </c>
      <c r="E35" s="25" t="s">
        <v>51</v>
      </c>
      <c r="F35" s="26" t="s">
        <v>148</v>
      </c>
      <c r="G35" s="27">
        <v>7</v>
      </c>
      <c r="H35" s="28">
        <f t="shared" si="0"/>
        <v>100000</v>
      </c>
      <c r="I35" s="29">
        <f t="shared" si="1"/>
        <v>700000</v>
      </c>
      <c r="J35" s="29"/>
      <c r="K35" s="107">
        <v>109874063394</v>
      </c>
    </row>
    <row r="36" spans="1:12" s="39" customFormat="1" ht="25.5" customHeight="1" x14ac:dyDescent="0.25">
      <c r="A36" s="23">
        <v>28</v>
      </c>
      <c r="B36" s="171"/>
      <c r="C36" s="35" t="s">
        <v>52</v>
      </c>
      <c r="D36" s="35">
        <v>501210813</v>
      </c>
      <c r="E36" s="36" t="s">
        <v>53</v>
      </c>
      <c r="F36" s="26" t="s">
        <v>148</v>
      </c>
      <c r="G36" s="27">
        <v>7</v>
      </c>
      <c r="H36" s="28">
        <f t="shared" si="0"/>
        <v>100000</v>
      </c>
      <c r="I36" s="29">
        <f t="shared" si="1"/>
        <v>700000</v>
      </c>
      <c r="J36" s="29"/>
      <c r="K36" s="107">
        <v>106874351767</v>
      </c>
    </row>
    <row r="37" spans="1:12" s="39" customFormat="1" ht="25.5" customHeight="1" x14ac:dyDescent="0.25">
      <c r="A37" s="23">
        <v>29</v>
      </c>
      <c r="B37" s="171"/>
      <c r="C37" s="35" t="s">
        <v>54</v>
      </c>
      <c r="D37" s="35">
        <v>501210495</v>
      </c>
      <c r="E37" s="36" t="s">
        <v>55</v>
      </c>
      <c r="F37" s="26" t="s">
        <v>148</v>
      </c>
      <c r="G37" s="27">
        <v>7</v>
      </c>
      <c r="H37" s="28">
        <f t="shared" si="0"/>
        <v>100000</v>
      </c>
      <c r="I37" s="29">
        <f t="shared" si="1"/>
        <v>700000</v>
      </c>
      <c r="J37" s="29"/>
      <c r="K37" s="107">
        <v>101874065593</v>
      </c>
    </row>
    <row r="38" spans="1:12" s="39" customFormat="1" ht="25.5" customHeight="1" x14ac:dyDescent="0.25">
      <c r="A38" s="23">
        <v>30</v>
      </c>
      <c r="B38" s="171"/>
      <c r="C38" s="35" t="s">
        <v>54</v>
      </c>
      <c r="D38" s="35">
        <v>501210097</v>
      </c>
      <c r="E38" s="36" t="s">
        <v>129</v>
      </c>
      <c r="F38" s="26" t="s">
        <v>148</v>
      </c>
      <c r="G38" s="27">
        <v>7</v>
      </c>
      <c r="H38" s="28">
        <f t="shared" si="0"/>
        <v>100000</v>
      </c>
      <c r="I38" s="29">
        <f t="shared" si="1"/>
        <v>700000</v>
      </c>
      <c r="J38" s="29"/>
      <c r="K38" s="132">
        <v>101874083563</v>
      </c>
      <c r="L38" s="39" t="s">
        <v>124</v>
      </c>
    </row>
    <row r="39" spans="1:12" s="30" customFormat="1" ht="25.5" customHeight="1" x14ac:dyDescent="0.25">
      <c r="A39" s="23">
        <v>31</v>
      </c>
      <c r="B39" s="171"/>
      <c r="C39" s="24" t="s">
        <v>56</v>
      </c>
      <c r="D39" s="24">
        <v>501210766</v>
      </c>
      <c r="E39" s="25" t="s">
        <v>57</v>
      </c>
      <c r="F39" s="26" t="s">
        <v>146</v>
      </c>
      <c r="G39" s="27">
        <v>7</v>
      </c>
      <c r="H39" s="28">
        <f t="shared" si="0"/>
        <v>140000</v>
      </c>
      <c r="I39" s="29">
        <f t="shared" si="1"/>
        <v>980000</v>
      </c>
      <c r="J39" s="29"/>
      <c r="K39" s="107">
        <v>103874104314</v>
      </c>
    </row>
    <row r="40" spans="1:12" s="30" customFormat="1" ht="25.5" customHeight="1" x14ac:dyDescent="0.25">
      <c r="A40" s="23">
        <v>32</v>
      </c>
      <c r="B40" s="171"/>
      <c r="C40" s="24" t="s">
        <v>58</v>
      </c>
      <c r="D40" s="24">
        <v>501210095</v>
      </c>
      <c r="E40" s="25" t="s">
        <v>59</v>
      </c>
      <c r="F40" s="26" t="s">
        <v>148</v>
      </c>
      <c r="G40" s="27">
        <v>7</v>
      </c>
      <c r="H40" s="28">
        <f t="shared" si="0"/>
        <v>100000</v>
      </c>
      <c r="I40" s="29">
        <f t="shared" si="1"/>
        <v>700000</v>
      </c>
      <c r="J40" s="29"/>
      <c r="K40" s="107">
        <v>109874061701</v>
      </c>
      <c r="L40" s="40"/>
    </row>
    <row r="41" spans="1:12" s="30" customFormat="1" ht="25.5" customHeight="1" x14ac:dyDescent="0.25">
      <c r="A41" s="23">
        <v>33</v>
      </c>
      <c r="B41" s="171"/>
      <c r="C41" s="24" t="s">
        <v>58</v>
      </c>
      <c r="D41" s="24">
        <v>501210476</v>
      </c>
      <c r="E41" s="25" t="s">
        <v>130</v>
      </c>
      <c r="F41" s="26" t="s">
        <v>148</v>
      </c>
      <c r="G41" s="27">
        <v>7</v>
      </c>
      <c r="H41" s="28">
        <f t="shared" si="0"/>
        <v>100000</v>
      </c>
      <c r="I41" s="29">
        <f t="shared" ref="I41" si="5">H41*G41</f>
        <v>700000</v>
      </c>
      <c r="J41" s="29"/>
      <c r="K41" s="132">
        <v>108874351701</v>
      </c>
      <c r="L41" s="40" t="s">
        <v>124</v>
      </c>
    </row>
    <row r="42" spans="1:12" s="30" customFormat="1" ht="25.5" customHeight="1" x14ac:dyDescent="0.25">
      <c r="A42" s="23">
        <v>34</v>
      </c>
      <c r="B42" s="171"/>
      <c r="C42" s="95" t="s">
        <v>58</v>
      </c>
      <c r="D42" s="95">
        <v>501210246</v>
      </c>
      <c r="E42" s="96" t="s">
        <v>106</v>
      </c>
      <c r="F42" s="26" t="s">
        <v>146</v>
      </c>
      <c r="G42" s="27">
        <v>7</v>
      </c>
      <c r="H42" s="28">
        <f t="shared" si="0"/>
        <v>140000</v>
      </c>
      <c r="I42" s="99">
        <f>H42*G42</f>
        <v>980000</v>
      </c>
      <c r="J42" s="99"/>
      <c r="K42" s="107">
        <v>103874089771</v>
      </c>
      <c r="L42" s="40"/>
    </row>
    <row r="43" spans="1:12" s="30" customFormat="1" ht="25.5" customHeight="1" x14ac:dyDescent="0.25">
      <c r="A43" s="23">
        <v>35</v>
      </c>
      <c r="B43" s="172"/>
      <c r="C43" s="24" t="s">
        <v>60</v>
      </c>
      <c r="D43" s="24">
        <v>501210655</v>
      </c>
      <c r="E43" s="25" t="s">
        <v>61</v>
      </c>
      <c r="F43" s="26" t="s">
        <v>148</v>
      </c>
      <c r="G43" s="27">
        <v>7</v>
      </c>
      <c r="H43" s="28">
        <f t="shared" si="0"/>
        <v>100000</v>
      </c>
      <c r="I43" s="29">
        <f t="shared" si="1"/>
        <v>700000</v>
      </c>
      <c r="J43" s="29"/>
      <c r="K43" s="107">
        <v>101874351723</v>
      </c>
    </row>
    <row r="44" spans="1:12" s="30" customFormat="1" ht="37.5" customHeight="1" x14ac:dyDescent="0.25">
      <c r="A44" s="23">
        <v>36</v>
      </c>
      <c r="B44" s="41" t="s">
        <v>62</v>
      </c>
      <c r="C44" s="24" t="s">
        <v>63</v>
      </c>
      <c r="D44" s="24">
        <v>508190023</v>
      </c>
      <c r="E44" s="25" t="s">
        <v>64</v>
      </c>
      <c r="F44" s="26" t="s">
        <v>148</v>
      </c>
      <c r="G44" s="27">
        <v>7</v>
      </c>
      <c r="H44" s="28">
        <f t="shared" si="0"/>
        <v>100000</v>
      </c>
      <c r="I44" s="29">
        <f t="shared" si="1"/>
        <v>700000</v>
      </c>
      <c r="J44" s="29"/>
      <c r="K44" s="103" t="s">
        <v>107</v>
      </c>
    </row>
    <row r="45" spans="1:12" s="30" customFormat="1" ht="33" customHeight="1" x14ac:dyDescent="0.25">
      <c r="A45" s="23">
        <v>37</v>
      </c>
      <c r="B45" s="170" t="s">
        <v>65</v>
      </c>
      <c r="C45" s="42" t="s">
        <v>66</v>
      </c>
      <c r="D45" s="32">
        <v>510190010</v>
      </c>
      <c r="E45" s="33" t="s">
        <v>67</v>
      </c>
      <c r="F45" s="26" t="s">
        <v>146</v>
      </c>
      <c r="G45" s="27">
        <v>7</v>
      </c>
      <c r="H45" s="28">
        <f t="shared" si="0"/>
        <v>140000</v>
      </c>
      <c r="I45" s="29">
        <f t="shared" si="1"/>
        <v>980000</v>
      </c>
      <c r="J45" s="29"/>
      <c r="K45" s="110" t="s">
        <v>113</v>
      </c>
    </row>
    <row r="46" spans="1:12" s="30" customFormat="1" ht="33" customHeight="1" x14ac:dyDescent="0.25">
      <c r="A46" s="23">
        <v>38</v>
      </c>
      <c r="B46" s="171"/>
      <c r="C46" s="24" t="s">
        <v>68</v>
      </c>
      <c r="D46" s="34">
        <v>510200009</v>
      </c>
      <c r="E46" s="33" t="s">
        <v>69</v>
      </c>
      <c r="F46" s="26" t="s">
        <v>148</v>
      </c>
      <c r="G46" s="27">
        <v>7</v>
      </c>
      <c r="H46" s="28">
        <f t="shared" si="0"/>
        <v>100000</v>
      </c>
      <c r="I46" s="29">
        <f t="shared" si="1"/>
        <v>700000</v>
      </c>
      <c r="J46" s="29"/>
      <c r="K46" s="110" t="s">
        <v>99</v>
      </c>
    </row>
    <row r="47" spans="1:12" s="30" customFormat="1" ht="33" customHeight="1" x14ac:dyDescent="0.25">
      <c r="A47" s="23">
        <v>39</v>
      </c>
      <c r="B47" s="171"/>
      <c r="C47" s="124" t="s">
        <v>135</v>
      </c>
      <c r="D47" s="138">
        <v>511210016</v>
      </c>
      <c r="E47" s="125" t="s">
        <v>136</v>
      </c>
      <c r="F47" s="26" t="s">
        <v>148</v>
      </c>
      <c r="G47" s="66">
        <v>7</v>
      </c>
      <c r="H47" s="28">
        <f t="shared" si="0"/>
        <v>100000</v>
      </c>
      <c r="I47" s="29">
        <f t="shared" ref="I47:I48" si="6">H47*G47</f>
        <v>700000</v>
      </c>
      <c r="J47" s="29"/>
      <c r="K47" s="122" t="s">
        <v>160</v>
      </c>
      <c r="L47" s="30" t="s">
        <v>124</v>
      </c>
    </row>
    <row r="48" spans="1:12" s="30" customFormat="1" ht="33" customHeight="1" x14ac:dyDescent="0.25">
      <c r="A48" s="23">
        <v>40</v>
      </c>
      <c r="B48" s="172"/>
      <c r="C48" s="124" t="s">
        <v>135</v>
      </c>
      <c r="D48" s="139">
        <v>511210005</v>
      </c>
      <c r="E48" s="125" t="s">
        <v>137</v>
      </c>
      <c r="F48" s="26" t="s">
        <v>148</v>
      </c>
      <c r="G48" s="66">
        <v>7</v>
      </c>
      <c r="H48" s="28">
        <f t="shared" si="0"/>
        <v>100000</v>
      </c>
      <c r="I48" s="29">
        <f t="shared" si="6"/>
        <v>700000</v>
      </c>
      <c r="J48" s="29"/>
      <c r="K48" s="122" t="s">
        <v>161</v>
      </c>
      <c r="L48" s="30" t="s">
        <v>124</v>
      </c>
    </row>
    <row r="49" spans="1:10" s="47" customFormat="1" ht="24.75" customHeight="1" x14ac:dyDescent="0.25">
      <c r="A49" s="180" t="s">
        <v>70</v>
      </c>
      <c r="B49" s="180"/>
      <c r="C49" s="137"/>
      <c r="D49" s="72"/>
      <c r="E49" s="73"/>
      <c r="F49" s="74"/>
      <c r="G49" s="137"/>
      <c r="H49" s="67"/>
      <c r="I49" s="75">
        <f>SUM(I9:I48)</f>
        <v>29960000</v>
      </c>
      <c r="J49" s="105"/>
    </row>
    <row r="50" spans="1:10" s="47" customFormat="1" ht="32.25" customHeight="1" x14ac:dyDescent="0.25">
      <c r="A50" s="181" t="s">
        <v>157</v>
      </c>
      <c r="B50" s="182"/>
      <c r="C50" s="182"/>
      <c r="D50" s="182"/>
      <c r="E50" s="182"/>
      <c r="F50" s="182"/>
      <c r="G50" s="182"/>
      <c r="H50" s="182"/>
      <c r="I50" s="182"/>
      <c r="J50" s="105"/>
    </row>
    <row r="51" spans="1:10" ht="19.5" customHeight="1" x14ac:dyDescent="0.25">
      <c r="D51" s="93"/>
      <c r="E51" s="178"/>
      <c r="F51" s="178"/>
      <c r="G51" s="178"/>
      <c r="H51" s="178"/>
      <c r="I51" s="178"/>
      <c r="J51" s="135"/>
    </row>
    <row r="52" spans="1:10" ht="19.5" customHeight="1" x14ac:dyDescent="0.25">
      <c r="B52" s="7"/>
      <c r="D52" s="93"/>
      <c r="E52" s="183" t="s">
        <v>169</v>
      </c>
      <c r="F52" s="183"/>
      <c r="G52" s="183"/>
      <c r="H52" s="183"/>
      <c r="I52" s="183"/>
      <c r="J52" s="183"/>
    </row>
    <row r="53" spans="1:10" ht="19.5" customHeight="1" x14ac:dyDescent="0.25">
      <c r="D53" s="92"/>
      <c r="F53" s="176" t="s">
        <v>71</v>
      </c>
      <c r="G53" s="176"/>
      <c r="H53" s="176"/>
      <c r="I53" s="176"/>
      <c r="J53" s="176"/>
    </row>
    <row r="54" spans="1:10" ht="19.5" customHeight="1" x14ac:dyDescent="0.25">
      <c r="D54" s="93"/>
      <c r="F54" s="82"/>
      <c r="G54" s="82"/>
      <c r="H54" s="176"/>
      <c r="I54" s="176"/>
      <c r="J54" s="176"/>
    </row>
    <row r="55" spans="1:10" ht="19.5" customHeight="1" x14ac:dyDescent="0.25">
      <c r="D55" s="93"/>
      <c r="F55" s="82"/>
      <c r="G55" s="82"/>
      <c r="H55" s="136"/>
      <c r="I55" s="136"/>
      <c r="J55" s="136"/>
    </row>
    <row r="56" spans="1:10" ht="19.5" customHeight="1" x14ac:dyDescent="0.3">
      <c r="D56" s="92"/>
      <c r="F56" s="82"/>
      <c r="G56" s="193" t="s">
        <v>168</v>
      </c>
      <c r="H56" s="136"/>
      <c r="I56" s="179"/>
      <c r="J56" s="179"/>
    </row>
    <row r="57" spans="1:10" ht="19.5" customHeight="1" x14ac:dyDescent="0.25">
      <c r="D57" s="93"/>
      <c r="F57" s="87"/>
      <c r="G57" s="87"/>
      <c r="H57" s="88"/>
      <c r="I57" s="88"/>
      <c r="J57" s="89"/>
    </row>
    <row r="58" spans="1:10" ht="19.5" customHeight="1" x14ac:dyDescent="0.25">
      <c r="D58" s="93"/>
      <c r="F58" s="176" t="s">
        <v>72</v>
      </c>
      <c r="G58" s="176"/>
      <c r="H58" s="176"/>
      <c r="I58" s="176"/>
      <c r="J58" s="176"/>
    </row>
    <row r="59" spans="1:10" ht="19.5" customHeight="1" x14ac:dyDescent="0.25">
      <c r="D59" s="93"/>
    </row>
    <row r="60" spans="1:10" ht="19.5" customHeight="1" x14ac:dyDescent="0.25">
      <c r="D60" s="94"/>
    </row>
    <row r="61" spans="1:10" ht="19.5" customHeight="1" x14ac:dyDescent="0.25">
      <c r="D61" s="92"/>
    </row>
    <row r="62" spans="1:10" ht="19.5" customHeight="1" x14ac:dyDescent="0.25">
      <c r="D62" s="93"/>
    </row>
    <row r="63" spans="1:10" ht="19.5" customHeight="1" x14ac:dyDescent="0.25">
      <c r="D63" s="92"/>
    </row>
    <row r="64" spans="1:10" ht="19.5" customHeight="1" x14ac:dyDescent="0.25">
      <c r="D64" s="93"/>
    </row>
  </sheetData>
  <autoFilter ref="A8:U50"/>
  <mergeCells count="16">
    <mergeCell ref="F58:J58"/>
    <mergeCell ref="A1:E1"/>
    <mergeCell ref="A2:E2"/>
    <mergeCell ref="A3:E3"/>
    <mergeCell ref="B9:B22"/>
    <mergeCell ref="B23:B43"/>
    <mergeCell ref="A5:K5"/>
    <mergeCell ref="A6:K6"/>
    <mergeCell ref="E51:I51"/>
    <mergeCell ref="B45:B48"/>
    <mergeCell ref="H54:J54"/>
    <mergeCell ref="I56:J56"/>
    <mergeCell ref="A49:B49"/>
    <mergeCell ref="A50:I50"/>
    <mergeCell ref="E52:J52"/>
    <mergeCell ref="F53:J53"/>
  </mergeCells>
  <conditionalFormatting sqref="D51:D1048576 D42:D46 D34:D40 D25:D32 D19:D22 D1:D4 D7:D16">
    <cfRule type="duplicateValues" dxfId="12" priority="11"/>
  </conditionalFormatting>
  <conditionalFormatting sqref="D17">
    <cfRule type="duplicateValues" dxfId="11" priority="10"/>
  </conditionalFormatting>
  <conditionalFormatting sqref="D18">
    <cfRule type="duplicateValues" dxfId="10" priority="9"/>
  </conditionalFormatting>
  <conditionalFormatting sqref="D23">
    <cfRule type="duplicateValues" dxfId="9" priority="6"/>
  </conditionalFormatting>
  <conditionalFormatting sqref="D24">
    <cfRule type="duplicateValues" dxfId="8" priority="5"/>
  </conditionalFormatting>
  <conditionalFormatting sqref="D33">
    <cfRule type="duplicateValues" dxfId="7" priority="4"/>
  </conditionalFormatting>
  <conditionalFormatting sqref="D41">
    <cfRule type="duplicateValues" dxfId="6" priority="3"/>
  </conditionalFormatting>
  <conditionalFormatting sqref="D47:D48">
    <cfRule type="duplicateValues" dxfId="5" priority="2"/>
  </conditionalFormatting>
  <conditionalFormatting sqref="D49:D50">
    <cfRule type="duplicateValues" dxfId="4" priority="1"/>
  </conditionalFormatting>
  <pageMargins left="0.5" right="0.25" top="0.52" bottom="0.3" header="0.5" footer="0.5"/>
  <pageSetup paperSize="9" orientation="landscape" r:id="rId1"/>
  <ignoredErrors>
    <ignoredError sqref="K19:K23 K9:K13 K15:K16 K30:K32 K35:K37 K42:K46 K39:K40 K25:K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98" zoomScaleNormal="98" workbookViewId="0">
      <selection activeCell="G11" sqref="G11"/>
    </sheetView>
  </sheetViews>
  <sheetFormatPr defaultColWidth="9" defaultRowHeight="17.25" x14ac:dyDescent="0.3"/>
  <cols>
    <col min="1" max="1" width="5.42578125" style="47" customWidth="1"/>
    <col min="2" max="2" width="12.42578125" style="84" customWidth="1"/>
    <col min="3" max="3" width="11.42578125" style="44" customWidth="1"/>
    <col min="4" max="4" width="13.42578125" style="55" customWidth="1"/>
    <col min="5" max="5" width="21.85546875" style="91" customWidth="1"/>
    <col min="6" max="6" width="29.5703125" style="80" customWidth="1"/>
    <col min="7" max="7" width="11.140625" style="44" customWidth="1"/>
    <col min="8" max="8" width="18.28515625" style="45" customWidth="1"/>
    <col min="9" max="9" width="15.7109375" style="46" customWidth="1"/>
    <col min="10" max="10" width="18.28515625" style="100" hidden="1" customWidth="1"/>
    <col min="11" max="254" width="9" style="47"/>
    <col min="255" max="255" width="5.42578125" style="47" customWidth="1"/>
    <col min="256" max="256" width="13.7109375" style="47" customWidth="1"/>
    <col min="257" max="257" width="11.42578125" style="47" customWidth="1"/>
    <col min="258" max="258" width="20.42578125" style="47" customWidth="1"/>
    <col min="259" max="259" width="23.42578125" style="47" customWidth="1"/>
    <col min="260" max="260" width="22.5703125" style="47" customWidth="1"/>
    <col min="261" max="261" width="14" style="47" customWidth="1"/>
    <col min="262" max="262" width="14.5703125" style="47" customWidth="1"/>
    <col min="263" max="263" width="14.7109375" style="47" customWidth="1"/>
    <col min="264" max="264" width="14" style="47" bestFit="1" customWidth="1"/>
    <col min="265" max="510" width="9" style="47"/>
    <col min="511" max="511" width="5.42578125" style="47" customWidth="1"/>
    <col min="512" max="512" width="13.7109375" style="47" customWidth="1"/>
    <col min="513" max="513" width="11.42578125" style="47" customWidth="1"/>
    <col min="514" max="514" width="20.42578125" style="47" customWidth="1"/>
    <col min="515" max="515" width="23.42578125" style="47" customWidth="1"/>
    <col min="516" max="516" width="22.5703125" style="47" customWidth="1"/>
    <col min="517" max="517" width="14" style="47" customWidth="1"/>
    <col min="518" max="518" width="14.5703125" style="47" customWidth="1"/>
    <col min="519" max="519" width="14.7109375" style="47" customWidth="1"/>
    <col min="520" max="520" width="14" style="47" bestFit="1" customWidth="1"/>
    <col min="521" max="766" width="9" style="47"/>
    <col min="767" max="767" width="5.42578125" style="47" customWidth="1"/>
    <col min="768" max="768" width="13.7109375" style="47" customWidth="1"/>
    <col min="769" max="769" width="11.42578125" style="47" customWidth="1"/>
    <col min="770" max="770" width="20.42578125" style="47" customWidth="1"/>
    <col min="771" max="771" width="23.42578125" style="47" customWidth="1"/>
    <col min="772" max="772" width="22.5703125" style="47" customWidth="1"/>
    <col min="773" max="773" width="14" style="47" customWidth="1"/>
    <col min="774" max="774" width="14.5703125" style="47" customWidth="1"/>
    <col min="775" max="775" width="14.7109375" style="47" customWidth="1"/>
    <col min="776" max="776" width="14" style="47" bestFit="1" customWidth="1"/>
    <col min="777" max="1022" width="9" style="47"/>
    <col min="1023" max="1023" width="5.42578125" style="47" customWidth="1"/>
    <col min="1024" max="1024" width="13.7109375" style="47" customWidth="1"/>
    <col min="1025" max="1025" width="11.42578125" style="47" customWidth="1"/>
    <col min="1026" max="1026" width="20.42578125" style="47" customWidth="1"/>
    <col min="1027" max="1027" width="23.42578125" style="47" customWidth="1"/>
    <col min="1028" max="1028" width="22.5703125" style="47" customWidth="1"/>
    <col min="1029" max="1029" width="14" style="47" customWidth="1"/>
    <col min="1030" max="1030" width="14.5703125" style="47" customWidth="1"/>
    <col min="1031" max="1031" width="14.7109375" style="47" customWidth="1"/>
    <col min="1032" max="1032" width="14" style="47" bestFit="1" customWidth="1"/>
    <col min="1033" max="1278" width="9" style="47"/>
    <col min="1279" max="1279" width="5.42578125" style="47" customWidth="1"/>
    <col min="1280" max="1280" width="13.7109375" style="47" customWidth="1"/>
    <col min="1281" max="1281" width="11.42578125" style="47" customWidth="1"/>
    <col min="1282" max="1282" width="20.42578125" style="47" customWidth="1"/>
    <col min="1283" max="1283" width="23.42578125" style="47" customWidth="1"/>
    <col min="1284" max="1284" width="22.5703125" style="47" customWidth="1"/>
    <col min="1285" max="1285" width="14" style="47" customWidth="1"/>
    <col min="1286" max="1286" width="14.5703125" style="47" customWidth="1"/>
    <col min="1287" max="1287" width="14.7109375" style="47" customWidth="1"/>
    <col min="1288" max="1288" width="14" style="47" bestFit="1" customWidth="1"/>
    <col min="1289" max="1534" width="9" style="47"/>
    <col min="1535" max="1535" width="5.42578125" style="47" customWidth="1"/>
    <col min="1536" max="1536" width="13.7109375" style="47" customWidth="1"/>
    <col min="1537" max="1537" width="11.42578125" style="47" customWidth="1"/>
    <col min="1538" max="1538" width="20.42578125" style="47" customWidth="1"/>
    <col min="1539" max="1539" width="23.42578125" style="47" customWidth="1"/>
    <col min="1540" max="1540" width="22.5703125" style="47" customWidth="1"/>
    <col min="1541" max="1541" width="14" style="47" customWidth="1"/>
    <col min="1542" max="1542" width="14.5703125" style="47" customWidth="1"/>
    <col min="1543" max="1543" width="14.7109375" style="47" customWidth="1"/>
    <col min="1544" max="1544" width="14" style="47" bestFit="1" customWidth="1"/>
    <col min="1545" max="1790" width="9" style="47"/>
    <col min="1791" max="1791" width="5.42578125" style="47" customWidth="1"/>
    <col min="1792" max="1792" width="13.7109375" style="47" customWidth="1"/>
    <col min="1793" max="1793" width="11.42578125" style="47" customWidth="1"/>
    <col min="1794" max="1794" width="20.42578125" style="47" customWidth="1"/>
    <col min="1795" max="1795" width="23.42578125" style="47" customWidth="1"/>
    <col min="1796" max="1796" width="22.5703125" style="47" customWidth="1"/>
    <col min="1797" max="1797" width="14" style="47" customWidth="1"/>
    <col min="1798" max="1798" width="14.5703125" style="47" customWidth="1"/>
    <col min="1799" max="1799" width="14.7109375" style="47" customWidth="1"/>
    <col min="1800" max="1800" width="14" style="47" bestFit="1" customWidth="1"/>
    <col min="1801" max="2046" width="9" style="47"/>
    <col min="2047" max="2047" width="5.42578125" style="47" customWidth="1"/>
    <col min="2048" max="2048" width="13.7109375" style="47" customWidth="1"/>
    <col min="2049" max="2049" width="11.42578125" style="47" customWidth="1"/>
    <col min="2050" max="2050" width="20.42578125" style="47" customWidth="1"/>
    <col min="2051" max="2051" width="23.42578125" style="47" customWidth="1"/>
    <col min="2052" max="2052" width="22.5703125" style="47" customWidth="1"/>
    <col min="2053" max="2053" width="14" style="47" customWidth="1"/>
    <col min="2054" max="2054" width="14.5703125" style="47" customWidth="1"/>
    <col min="2055" max="2055" width="14.7109375" style="47" customWidth="1"/>
    <col min="2056" max="2056" width="14" style="47" bestFit="1" customWidth="1"/>
    <col min="2057" max="2302" width="9" style="47"/>
    <col min="2303" max="2303" width="5.42578125" style="47" customWidth="1"/>
    <col min="2304" max="2304" width="13.7109375" style="47" customWidth="1"/>
    <col min="2305" max="2305" width="11.42578125" style="47" customWidth="1"/>
    <col min="2306" max="2306" width="20.42578125" style="47" customWidth="1"/>
    <col min="2307" max="2307" width="23.42578125" style="47" customWidth="1"/>
    <col min="2308" max="2308" width="22.5703125" style="47" customWidth="1"/>
    <col min="2309" max="2309" width="14" style="47" customWidth="1"/>
    <col min="2310" max="2310" width="14.5703125" style="47" customWidth="1"/>
    <col min="2311" max="2311" width="14.7109375" style="47" customWidth="1"/>
    <col min="2312" max="2312" width="14" style="47" bestFit="1" customWidth="1"/>
    <col min="2313" max="2558" width="9" style="47"/>
    <col min="2559" max="2559" width="5.42578125" style="47" customWidth="1"/>
    <col min="2560" max="2560" width="13.7109375" style="47" customWidth="1"/>
    <col min="2561" max="2561" width="11.42578125" style="47" customWidth="1"/>
    <col min="2562" max="2562" width="20.42578125" style="47" customWidth="1"/>
    <col min="2563" max="2563" width="23.42578125" style="47" customWidth="1"/>
    <col min="2564" max="2564" width="22.5703125" style="47" customWidth="1"/>
    <col min="2565" max="2565" width="14" style="47" customWidth="1"/>
    <col min="2566" max="2566" width="14.5703125" style="47" customWidth="1"/>
    <col min="2567" max="2567" width="14.7109375" style="47" customWidth="1"/>
    <col min="2568" max="2568" width="14" style="47" bestFit="1" customWidth="1"/>
    <col min="2569" max="2814" width="9" style="47"/>
    <col min="2815" max="2815" width="5.42578125" style="47" customWidth="1"/>
    <col min="2816" max="2816" width="13.7109375" style="47" customWidth="1"/>
    <col min="2817" max="2817" width="11.42578125" style="47" customWidth="1"/>
    <col min="2818" max="2818" width="20.42578125" style="47" customWidth="1"/>
    <col min="2819" max="2819" width="23.42578125" style="47" customWidth="1"/>
    <col min="2820" max="2820" width="22.5703125" style="47" customWidth="1"/>
    <col min="2821" max="2821" width="14" style="47" customWidth="1"/>
    <col min="2822" max="2822" width="14.5703125" style="47" customWidth="1"/>
    <col min="2823" max="2823" width="14.7109375" style="47" customWidth="1"/>
    <col min="2824" max="2824" width="14" style="47" bestFit="1" customWidth="1"/>
    <col min="2825" max="3070" width="9" style="47"/>
    <col min="3071" max="3071" width="5.42578125" style="47" customWidth="1"/>
    <col min="3072" max="3072" width="13.7109375" style="47" customWidth="1"/>
    <col min="3073" max="3073" width="11.42578125" style="47" customWidth="1"/>
    <col min="3074" max="3074" width="20.42578125" style="47" customWidth="1"/>
    <col min="3075" max="3075" width="23.42578125" style="47" customWidth="1"/>
    <col min="3076" max="3076" width="22.5703125" style="47" customWidth="1"/>
    <col min="3077" max="3077" width="14" style="47" customWidth="1"/>
    <col min="3078" max="3078" width="14.5703125" style="47" customWidth="1"/>
    <col min="3079" max="3079" width="14.7109375" style="47" customWidth="1"/>
    <col min="3080" max="3080" width="14" style="47" bestFit="1" customWidth="1"/>
    <col min="3081" max="3326" width="9" style="47"/>
    <col min="3327" max="3327" width="5.42578125" style="47" customWidth="1"/>
    <col min="3328" max="3328" width="13.7109375" style="47" customWidth="1"/>
    <col min="3329" max="3329" width="11.42578125" style="47" customWidth="1"/>
    <col min="3330" max="3330" width="20.42578125" style="47" customWidth="1"/>
    <col min="3331" max="3331" width="23.42578125" style="47" customWidth="1"/>
    <col min="3332" max="3332" width="22.5703125" style="47" customWidth="1"/>
    <col min="3333" max="3333" width="14" style="47" customWidth="1"/>
    <col min="3334" max="3334" width="14.5703125" style="47" customWidth="1"/>
    <col min="3335" max="3335" width="14.7109375" style="47" customWidth="1"/>
    <col min="3336" max="3336" width="14" style="47" bestFit="1" customWidth="1"/>
    <col min="3337" max="3582" width="9" style="47"/>
    <col min="3583" max="3583" width="5.42578125" style="47" customWidth="1"/>
    <col min="3584" max="3584" width="13.7109375" style="47" customWidth="1"/>
    <col min="3585" max="3585" width="11.42578125" style="47" customWidth="1"/>
    <col min="3586" max="3586" width="20.42578125" style="47" customWidth="1"/>
    <col min="3587" max="3587" width="23.42578125" style="47" customWidth="1"/>
    <col min="3588" max="3588" width="22.5703125" style="47" customWidth="1"/>
    <col min="3589" max="3589" width="14" style="47" customWidth="1"/>
    <col min="3590" max="3590" width="14.5703125" style="47" customWidth="1"/>
    <col min="3591" max="3591" width="14.7109375" style="47" customWidth="1"/>
    <col min="3592" max="3592" width="14" style="47" bestFit="1" customWidth="1"/>
    <col min="3593" max="3838" width="9" style="47"/>
    <col min="3839" max="3839" width="5.42578125" style="47" customWidth="1"/>
    <col min="3840" max="3840" width="13.7109375" style="47" customWidth="1"/>
    <col min="3841" max="3841" width="11.42578125" style="47" customWidth="1"/>
    <col min="3842" max="3842" width="20.42578125" style="47" customWidth="1"/>
    <col min="3843" max="3843" width="23.42578125" style="47" customWidth="1"/>
    <col min="3844" max="3844" width="22.5703125" style="47" customWidth="1"/>
    <col min="3845" max="3845" width="14" style="47" customWidth="1"/>
    <col min="3846" max="3846" width="14.5703125" style="47" customWidth="1"/>
    <col min="3847" max="3847" width="14.7109375" style="47" customWidth="1"/>
    <col min="3848" max="3848" width="14" style="47" bestFit="1" customWidth="1"/>
    <col min="3849" max="4094" width="9" style="47"/>
    <col min="4095" max="4095" width="5.42578125" style="47" customWidth="1"/>
    <col min="4096" max="4096" width="13.7109375" style="47" customWidth="1"/>
    <col min="4097" max="4097" width="11.42578125" style="47" customWidth="1"/>
    <col min="4098" max="4098" width="20.42578125" style="47" customWidth="1"/>
    <col min="4099" max="4099" width="23.42578125" style="47" customWidth="1"/>
    <col min="4100" max="4100" width="22.5703125" style="47" customWidth="1"/>
    <col min="4101" max="4101" width="14" style="47" customWidth="1"/>
    <col min="4102" max="4102" width="14.5703125" style="47" customWidth="1"/>
    <col min="4103" max="4103" width="14.7109375" style="47" customWidth="1"/>
    <col min="4104" max="4104" width="14" style="47" bestFit="1" customWidth="1"/>
    <col min="4105" max="4350" width="9" style="47"/>
    <col min="4351" max="4351" width="5.42578125" style="47" customWidth="1"/>
    <col min="4352" max="4352" width="13.7109375" style="47" customWidth="1"/>
    <col min="4353" max="4353" width="11.42578125" style="47" customWidth="1"/>
    <col min="4354" max="4354" width="20.42578125" style="47" customWidth="1"/>
    <col min="4355" max="4355" width="23.42578125" style="47" customWidth="1"/>
    <col min="4356" max="4356" width="22.5703125" style="47" customWidth="1"/>
    <col min="4357" max="4357" width="14" style="47" customWidth="1"/>
    <col min="4358" max="4358" width="14.5703125" style="47" customWidth="1"/>
    <col min="4359" max="4359" width="14.7109375" style="47" customWidth="1"/>
    <col min="4360" max="4360" width="14" style="47" bestFit="1" customWidth="1"/>
    <col min="4361" max="4606" width="9" style="47"/>
    <col min="4607" max="4607" width="5.42578125" style="47" customWidth="1"/>
    <col min="4608" max="4608" width="13.7109375" style="47" customWidth="1"/>
    <col min="4609" max="4609" width="11.42578125" style="47" customWidth="1"/>
    <col min="4610" max="4610" width="20.42578125" style="47" customWidth="1"/>
    <col min="4611" max="4611" width="23.42578125" style="47" customWidth="1"/>
    <col min="4612" max="4612" width="22.5703125" style="47" customWidth="1"/>
    <col min="4613" max="4613" width="14" style="47" customWidth="1"/>
    <col min="4614" max="4614" width="14.5703125" style="47" customWidth="1"/>
    <col min="4615" max="4615" width="14.7109375" style="47" customWidth="1"/>
    <col min="4616" max="4616" width="14" style="47" bestFit="1" customWidth="1"/>
    <col min="4617" max="4862" width="9" style="47"/>
    <col min="4863" max="4863" width="5.42578125" style="47" customWidth="1"/>
    <col min="4864" max="4864" width="13.7109375" style="47" customWidth="1"/>
    <col min="4865" max="4865" width="11.42578125" style="47" customWidth="1"/>
    <col min="4866" max="4866" width="20.42578125" style="47" customWidth="1"/>
    <col min="4867" max="4867" width="23.42578125" style="47" customWidth="1"/>
    <col min="4868" max="4868" width="22.5703125" style="47" customWidth="1"/>
    <col min="4869" max="4869" width="14" style="47" customWidth="1"/>
    <col min="4870" max="4870" width="14.5703125" style="47" customWidth="1"/>
    <col min="4871" max="4871" width="14.7109375" style="47" customWidth="1"/>
    <col min="4872" max="4872" width="14" style="47" bestFit="1" customWidth="1"/>
    <col min="4873" max="5118" width="9" style="47"/>
    <col min="5119" max="5119" width="5.42578125" style="47" customWidth="1"/>
    <col min="5120" max="5120" width="13.7109375" style="47" customWidth="1"/>
    <col min="5121" max="5121" width="11.42578125" style="47" customWidth="1"/>
    <col min="5122" max="5122" width="20.42578125" style="47" customWidth="1"/>
    <col min="5123" max="5123" width="23.42578125" style="47" customWidth="1"/>
    <col min="5124" max="5124" width="22.5703125" style="47" customWidth="1"/>
    <col min="5125" max="5125" width="14" style="47" customWidth="1"/>
    <col min="5126" max="5126" width="14.5703125" style="47" customWidth="1"/>
    <col min="5127" max="5127" width="14.7109375" style="47" customWidth="1"/>
    <col min="5128" max="5128" width="14" style="47" bestFit="1" customWidth="1"/>
    <col min="5129" max="5374" width="9" style="47"/>
    <col min="5375" max="5375" width="5.42578125" style="47" customWidth="1"/>
    <col min="5376" max="5376" width="13.7109375" style="47" customWidth="1"/>
    <col min="5377" max="5377" width="11.42578125" style="47" customWidth="1"/>
    <col min="5378" max="5378" width="20.42578125" style="47" customWidth="1"/>
    <col min="5379" max="5379" width="23.42578125" style="47" customWidth="1"/>
    <col min="5380" max="5380" width="22.5703125" style="47" customWidth="1"/>
    <col min="5381" max="5381" width="14" style="47" customWidth="1"/>
    <col min="5382" max="5382" width="14.5703125" style="47" customWidth="1"/>
    <col min="5383" max="5383" width="14.7109375" style="47" customWidth="1"/>
    <col min="5384" max="5384" width="14" style="47" bestFit="1" customWidth="1"/>
    <col min="5385" max="5630" width="9" style="47"/>
    <col min="5631" max="5631" width="5.42578125" style="47" customWidth="1"/>
    <col min="5632" max="5632" width="13.7109375" style="47" customWidth="1"/>
    <col min="5633" max="5633" width="11.42578125" style="47" customWidth="1"/>
    <col min="5634" max="5634" width="20.42578125" style="47" customWidth="1"/>
    <col min="5635" max="5635" width="23.42578125" style="47" customWidth="1"/>
    <col min="5636" max="5636" width="22.5703125" style="47" customWidth="1"/>
    <col min="5637" max="5637" width="14" style="47" customWidth="1"/>
    <col min="5638" max="5638" width="14.5703125" style="47" customWidth="1"/>
    <col min="5639" max="5639" width="14.7109375" style="47" customWidth="1"/>
    <col min="5640" max="5640" width="14" style="47" bestFit="1" customWidth="1"/>
    <col min="5641" max="5886" width="9" style="47"/>
    <col min="5887" max="5887" width="5.42578125" style="47" customWidth="1"/>
    <col min="5888" max="5888" width="13.7109375" style="47" customWidth="1"/>
    <col min="5889" max="5889" width="11.42578125" style="47" customWidth="1"/>
    <col min="5890" max="5890" width="20.42578125" style="47" customWidth="1"/>
    <col min="5891" max="5891" width="23.42578125" style="47" customWidth="1"/>
    <col min="5892" max="5892" width="22.5703125" style="47" customWidth="1"/>
    <col min="5893" max="5893" width="14" style="47" customWidth="1"/>
    <col min="5894" max="5894" width="14.5703125" style="47" customWidth="1"/>
    <col min="5895" max="5895" width="14.7109375" style="47" customWidth="1"/>
    <col min="5896" max="5896" width="14" style="47" bestFit="1" customWidth="1"/>
    <col min="5897" max="6142" width="9" style="47"/>
    <col min="6143" max="6143" width="5.42578125" style="47" customWidth="1"/>
    <col min="6144" max="6144" width="13.7109375" style="47" customWidth="1"/>
    <col min="6145" max="6145" width="11.42578125" style="47" customWidth="1"/>
    <col min="6146" max="6146" width="20.42578125" style="47" customWidth="1"/>
    <col min="6147" max="6147" width="23.42578125" style="47" customWidth="1"/>
    <col min="6148" max="6148" width="22.5703125" style="47" customWidth="1"/>
    <col min="6149" max="6149" width="14" style="47" customWidth="1"/>
    <col min="6150" max="6150" width="14.5703125" style="47" customWidth="1"/>
    <col min="6151" max="6151" width="14.7109375" style="47" customWidth="1"/>
    <col min="6152" max="6152" width="14" style="47" bestFit="1" customWidth="1"/>
    <col min="6153" max="6398" width="9" style="47"/>
    <col min="6399" max="6399" width="5.42578125" style="47" customWidth="1"/>
    <col min="6400" max="6400" width="13.7109375" style="47" customWidth="1"/>
    <col min="6401" max="6401" width="11.42578125" style="47" customWidth="1"/>
    <col min="6402" max="6402" width="20.42578125" style="47" customWidth="1"/>
    <col min="6403" max="6403" width="23.42578125" style="47" customWidth="1"/>
    <col min="6404" max="6404" width="22.5703125" style="47" customWidth="1"/>
    <col min="6405" max="6405" width="14" style="47" customWidth="1"/>
    <col min="6406" max="6406" width="14.5703125" style="47" customWidth="1"/>
    <col min="6407" max="6407" width="14.7109375" style="47" customWidth="1"/>
    <col min="6408" max="6408" width="14" style="47" bestFit="1" customWidth="1"/>
    <col min="6409" max="6654" width="9" style="47"/>
    <col min="6655" max="6655" width="5.42578125" style="47" customWidth="1"/>
    <col min="6656" max="6656" width="13.7109375" style="47" customWidth="1"/>
    <col min="6657" max="6657" width="11.42578125" style="47" customWidth="1"/>
    <col min="6658" max="6658" width="20.42578125" style="47" customWidth="1"/>
    <col min="6659" max="6659" width="23.42578125" style="47" customWidth="1"/>
    <col min="6660" max="6660" width="22.5703125" style="47" customWidth="1"/>
    <col min="6661" max="6661" width="14" style="47" customWidth="1"/>
    <col min="6662" max="6662" width="14.5703125" style="47" customWidth="1"/>
    <col min="6663" max="6663" width="14.7109375" style="47" customWidth="1"/>
    <col min="6664" max="6664" width="14" style="47" bestFit="1" customWidth="1"/>
    <col min="6665" max="6910" width="9" style="47"/>
    <col min="6911" max="6911" width="5.42578125" style="47" customWidth="1"/>
    <col min="6912" max="6912" width="13.7109375" style="47" customWidth="1"/>
    <col min="6913" max="6913" width="11.42578125" style="47" customWidth="1"/>
    <col min="6914" max="6914" width="20.42578125" style="47" customWidth="1"/>
    <col min="6915" max="6915" width="23.42578125" style="47" customWidth="1"/>
    <col min="6916" max="6916" width="22.5703125" style="47" customWidth="1"/>
    <col min="6917" max="6917" width="14" style="47" customWidth="1"/>
    <col min="6918" max="6918" width="14.5703125" style="47" customWidth="1"/>
    <col min="6919" max="6919" width="14.7109375" style="47" customWidth="1"/>
    <col min="6920" max="6920" width="14" style="47" bestFit="1" customWidth="1"/>
    <col min="6921" max="7166" width="9" style="47"/>
    <col min="7167" max="7167" width="5.42578125" style="47" customWidth="1"/>
    <col min="7168" max="7168" width="13.7109375" style="47" customWidth="1"/>
    <col min="7169" max="7169" width="11.42578125" style="47" customWidth="1"/>
    <col min="7170" max="7170" width="20.42578125" style="47" customWidth="1"/>
    <col min="7171" max="7171" width="23.42578125" style="47" customWidth="1"/>
    <col min="7172" max="7172" width="22.5703125" style="47" customWidth="1"/>
    <col min="7173" max="7173" width="14" style="47" customWidth="1"/>
    <col min="7174" max="7174" width="14.5703125" style="47" customWidth="1"/>
    <col min="7175" max="7175" width="14.7109375" style="47" customWidth="1"/>
    <col min="7176" max="7176" width="14" style="47" bestFit="1" customWidth="1"/>
    <col min="7177" max="7422" width="9" style="47"/>
    <col min="7423" max="7423" width="5.42578125" style="47" customWidth="1"/>
    <col min="7424" max="7424" width="13.7109375" style="47" customWidth="1"/>
    <col min="7425" max="7425" width="11.42578125" style="47" customWidth="1"/>
    <col min="7426" max="7426" width="20.42578125" style="47" customWidth="1"/>
    <col min="7427" max="7427" width="23.42578125" style="47" customWidth="1"/>
    <col min="7428" max="7428" width="22.5703125" style="47" customWidth="1"/>
    <col min="7429" max="7429" width="14" style="47" customWidth="1"/>
    <col min="7430" max="7430" width="14.5703125" style="47" customWidth="1"/>
    <col min="7431" max="7431" width="14.7109375" style="47" customWidth="1"/>
    <col min="7432" max="7432" width="14" style="47" bestFit="1" customWidth="1"/>
    <col min="7433" max="7678" width="9" style="47"/>
    <col min="7679" max="7679" width="5.42578125" style="47" customWidth="1"/>
    <col min="7680" max="7680" width="13.7109375" style="47" customWidth="1"/>
    <col min="7681" max="7681" width="11.42578125" style="47" customWidth="1"/>
    <col min="7682" max="7682" width="20.42578125" style="47" customWidth="1"/>
    <col min="7683" max="7683" width="23.42578125" style="47" customWidth="1"/>
    <col min="7684" max="7684" width="22.5703125" style="47" customWidth="1"/>
    <col min="7685" max="7685" width="14" style="47" customWidth="1"/>
    <col min="7686" max="7686" width="14.5703125" style="47" customWidth="1"/>
    <col min="7687" max="7687" width="14.7109375" style="47" customWidth="1"/>
    <col min="7688" max="7688" width="14" style="47" bestFit="1" customWidth="1"/>
    <col min="7689" max="7934" width="9" style="47"/>
    <col min="7935" max="7935" width="5.42578125" style="47" customWidth="1"/>
    <col min="7936" max="7936" width="13.7109375" style="47" customWidth="1"/>
    <col min="7937" max="7937" width="11.42578125" style="47" customWidth="1"/>
    <col min="7938" max="7938" width="20.42578125" style="47" customWidth="1"/>
    <col min="7939" max="7939" width="23.42578125" style="47" customWidth="1"/>
    <col min="7940" max="7940" width="22.5703125" style="47" customWidth="1"/>
    <col min="7941" max="7941" width="14" style="47" customWidth="1"/>
    <col min="7942" max="7942" width="14.5703125" style="47" customWidth="1"/>
    <col min="7943" max="7943" width="14.7109375" style="47" customWidth="1"/>
    <col min="7944" max="7944" width="14" style="47" bestFit="1" customWidth="1"/>
    <col min="7945" max="8190" width="9" style="47"/>
    <col min="8191" max="8191" width="5.42578125" style="47" customWidth="1"/>
    <col min="8192" max="8192" width="13.7109375" style="47" customWidth="1"/>
    <col min="8193" max="8193" width="11.42578125" style="47" customWidth="1"/>
    <col min="8194" max="8194" width="20.42578125" style="47" customWidth="1"/>
    <col min="8195" max="8195" width="23.42578125" style="47" customWidth="1"/>
    <col min="8196" max="8196" width="22.5703125" style="47" customWidth="1"/>
    <col min="8197" max="8197" width="14" style="47" customWidth="1"/>
    <col min="8198" max="8198" width="14.5703125" style="47" customWidth="1"/>
    <col min="8199" max="8199" width="14.7109375" style="47" customWidth="1"/>
    <col min="8200" max="8200" width="14" style="47" bestFit="1" customWidth="1"/>
    <col min="8201" max="8446" width="9" style="47"/>
    <col min="8447" max="8447" width="5.42578125" style="47" customWidth="1"/>
    <col min="8448" max="8448" width="13.7109375" style="47" customWidth="1"/>
    <col min="8449" max="8449" width="11.42578125" style="47" customWidth="1"/>
    <col min="8450" max="8450" width="20.42578125" style="47" customWidth="1"/>
    <col min="8451" max="8451" width="23.42578125" style="47" customWidth="1"/>
    <col min="8452" max="8452" width="22.5703125" style="47" customWidth="1"/>
    <col min="8453" max="8453" width="14" style="47" customWidth="1"/>
    <col min="8454" max="8454" width="14.5703125" style="47" customWidth="1"/>
    <col min="8455" max="8455" width="14.7109375" style="47" customWidth="1"/>
    <col min="8456" max="8456" width="14" style="47" bestFit="1" customWidth="1"/>
    <col min="8457" max="8702" width="9" style="47"/>
    <col min="8703" max="8703" width="5.42578125" style="47" customWidth="1"/>
    <col min="8704" max="8704" width="13.7109375" style="47" customWidth="1"/>
    <col min="8705" max="8705" width="11.42578125" style="47" customWidth="1"/>
    <col min="8706" max="8706" width="20.42578125" style="47" customWidth="1"/>
    <col min="8707" max="8707" width="23.42578125" style="47" customWidth="1"/>
    <col min="8708" max="8708" width="22.5703125" style="47" customWidth="1"/>
    <col min="8709" max="8709" width="14" style="47" customWidth="1"/>
    <col min="8710" max="8710" width="14.5703125" style="47" customWidth="1"/>
    <col min="8711" max="8711" width="14.7109375" style="47" customWidth="1"/>
    <col min="8712" max="8712" width="14" style="47" bestFit="1" customWidth="1"/>
    <col min="8713" max="8958" width="9" style="47"/>
    <col min="8959" max="8959" width="5.42578125" style="47" customWidth="1"/>
    <col min="8960" max="8960" width="13.7109375" style="47" customWidth="1"/>
    <col min="8961" max="8961" width="11.42578125" style="47" customWidth="1"/>
    <col min="8962" max="8962" width="20.42578125" style="47" customWidth="1"/>
    <col min="8963" max="8963" width="23.42578125" style="47" customWidth="1"/>
    <col min="8964" max="8964" width="22.5703125" style="47" customWidth="1"/>
    <col min="8965" max="8965" width="14" style="47" customWidth="1"/>
    <col min="8966" max="8966" width="14.5703125" style="47" customWidth="1"/>
    <col min="8967" max="8967" width="14.7109375" style="47" customWidth="1"/>
    <col min="8968" max="8968" width="14" style="47" bestFit="1" customWidth="1"/>
    <col min="8969" max="9214" width="9" style="47"/>
    <col min="9215" max="9215" width="5.42578125" style="47" customWidth="1"/>
    <col min="9216" max="9216" width="13.7109375" style="47" customWidth="1"/>
    <col min="9217" max="9217" width="11.42578125" style="47" customWidth="1"/>
    <col min="9218" max="9218" width="20.42578125" style="47" customWidth="1"/>
    <col min="9219" max="9219" width="23.42578125" style="47" customWidth="1"/>
    <col min="9220" max="9220" width="22.5703125" style="47" customWidth="1"/>
    <col min="9221" max="9221" width="14" style="47" customWidth="1"/>
    <col min="9222" max="9222" width="14.5703125" style="47" customWidth="1"/>
    <col min="9223" max="9223" width="14.7109375" style="47" customWidth="1"/>
    <col min="9224" max="9224" width="14" style="47" bestFit="1" customWidth="1"/>
    <col min="9225" max="9470" width="9" style="47"/>
    <col min="9471" max="9471" width="5.42578125" style="47" customWidth="1"/>
    <col min="9472" max="9472" width="13.7109375" style="47" customWidth="1"/>
    <col min="9473" max="9473" width="11.42578125" style="47" customWidth="1"/>
    <col min="9474" max="9474" width="20.42578125" style="47" customWidth="1"/>
    <col min="9475" max="9475" width="23.42578125" style="47" customWidth="1"/>
    <col min="9476" max="9476" width="22.5703125" style="47" customWidth="1"/>
    <col min="9477" max="9477" width="14" style="47" customWidth="1"/>
    <col min="9478" max="9478" width="14.5703125" style="47" customWidth="1"/>
    <col min="9479" max="9479" width="14.7109375" style="47" customWidth="1"/>
    <col min="9480" max="9480" width="14" style="47" bestFit="1" customWidth="1"/>
    <col min="9481" max="9726" width="9" style="47"/>
    <col min="9727" max="9727" width="5.42578125" style="47" customWidth="1"/>
    <col min="9728" max="9728" width="13.7109375" style="47" customWidth="1"/>
    <col min="9729" max="9729" width="11.42578125" style="47" customWidth="1"/>
    <col min="9730" max="9730" width="20.42578125" style="47" customWidth="1"/>
    <col min="9731" max="9731" width="23.42578125" style="47" customWidth="1"/>
    <col min="9732" max="9732" width="22.5703125" style="47" customWidth="1"/>
    <col min="9733" max="9733" width="14" style="47" customWidth="1"/>
    <col min="9734" max="9734" width="14.5703125" style="47" customWidth="1"/>
    <col min="9735" max="9735" width="14.7109375" style="47" customWidth="1"/>
    <col min="9736" max="9736" width="14" style="47" bestFit="1" customWidth="1"/>
    <col min="9737" max="9982" width="9" style="47"/>
    <col min="9983" max="9983" width="5.42578125" style="47" customWidth="1"/>
    <col min="9984" max="9984" width="13.7109375" style="47" customWidth="1"/>
    <col min="9985" max="9985" width="11.42578125" style="47" customWidth="1"/>
    <col min="9986" max="9986" width="20.42578125" style="47" customWidth="1"/>
    <col min="9987" max="9987" width="23.42578125" style="47" customWidth="1"/>
    <col min="9988" max="9988" width="22.5703125" style="47" customWidth="1"/>
    <col min="9989" max="9989" width="14" style="47" customWidth="1"/>
    <col min="9990" max="9990" width="14.5703125" style="47" customWidth="1"/>
    <col min="9991" max="9991" width="14.7109375" style="47" customWidth="1"/>
    <col min="9992" max="9992" width="14" style="47" bestFit="1" customWidth="1"/>
    <col min="9993" max="10238" width="9" style="47"/>
    <col min="10239" max="10239" width="5.42578125" style="47" customWidth="1"/>
    <col min="10240" max="10240" width="13.7109375" style="47" customWidth="1"/>
    <col min="10241" max="10241" width="11.42578125" style="47" customWidth="1"/>
    <col min="10242" max="10242" width="20.42578125" style="47" customWidth="1"/>
    <col min="10243" max="10243" width="23.42578125" style="47" customWidth="1"/>
    <col min="10244" max="10244" width="22.5703125" style="47" customWidth="1"/>
    <col min="10245" max="10245" width="14" style="47" customWidth="1"/>
    <col min="10246" max="10246" width="14.5703125" style="47" customWidth="1"/>
    <col min="10247" max="10247" width="14.7109375" style="47" customWidth="1"/>
    <col min="10248" max="10248" width="14" style="47" bestFit="1" customWidth="1"/>
    <col min="10249" max="10494" width="9" style="47"/>
    <col min="10495" max="10495" width="5.42578125" style="47" customWidth="1"/>
    <col min="10496" max="10496" width="13.7109375" style="47" customWidth="1"/>
    <col min="10497" max="10497" width="11.42578125" style="47" customWidth="1"/>
    <col min="10498" max="10498" width="20.42578125" style="47" customWidth="1"/>
    <col min="10499" max="10499" width="23.42578125" style="47" customWidth="1"/>
    <col min="10500" max="10500" width="22.5703125" style="47" customWidth="1"/>
    <col min="10501" max="10501" width="14" style="47" customWidth="1"/>
    <col min="10502" max="10502" width="14.5703125" style="47" customWidth="1"/>
    <col min="10503" max="10503" width="14.7109375" style="47" customWidth="1"/>
    <col min="10504" max="10504" width="14" style="47" bestFit="1" customWidth="1"/>
    <col min="10505" max="10750" width="9" style="47"/>
    <col min="10751" max="10751" width="5.42578125" style="47" customWidth="1"/>
    <col min="10752" max="10752" width="13.7109375" style="47" customWidth="1"/>
    <col min="10753" max="10753" width="11.42578125" style="47" customWidth="1"/>
    <col min="10754" max="10754" width="20.42578125" style="47" customWidth="1"/>
    <col min="10755" max="10755" width="23.42578125" style="47" customWidth="1"/>
    <col min="10756" max="10756" width="22.5703125" style="47" customWidth="1"/>
    <col min="10757" max="10757" width="14" style="47" customWidth="1"/>
    <col min="10758" max="10758" width="14.5703125" style="47" customWidth="1"/>
    <col min="10759" max="10759" width="14.7109375" style="47" customWidth="1"/>
    <col min="10760" max="10760" width="14" style="47" bestFit="1" customWidth="1"/>
    <col min="10761" max="11006" width="9" style="47"/>
    <col min="11007" max="11007" width="5.42578125" style="47" customWidth="1"/>
    <col min="11008" max="11008" width="13.7109375" style="47" customWidth="1"/>
    <col min="11009" max="11009" width="11.42578125" style="47" customWidth="1"/>
    <col min="11010" max="11010" width="20.42578125" style="47" customWidth="1"/>
    <col min="11011" max="11011" width="23.42578125" style="47" customWidth="1"/>
    <col min="11012" max="11012" width="22.5703125" style="47" customWidth="1"/>
    <col min="11013" max="11013" width="14" style="47" customWidth="1"/>
    <col min="11014" max="11014" width="14.5703125" style="47" customWidth="1"/>
    <col min="11015" max="11015" width="14.7109375" style="47" customWidth="1"/>
    <col min="11016" max="11016" width="14" style="47" bestFit="1" customWidth="1"/>
    <col min="11017" max="11262" width="9" style="47"/>
    <col min="11263" max="11263" width="5.42578125" style="47" customWidth="1"/>
    <col min="11264" max="11264" width="13.7109375" style="47" customWidth="1"/>
    <col min="11265" max="11265" width="11.42578125" style="47" customWidth="1"/>
    <col min="11266" max="11266" width="20.42578125" style="47" customWidth="1"/>
    <col min="11267" max="11267" width="23.42578125" style="47" customWidth="1"/>
    <col min="11268" max="11268" width="22.5703125" style="47" customWidth="1"/>
    <col min="11269" max="11269" width="14" style="47" customWidth="1"/>
    <col min="11270" max="11270" width="14.5703125" style="47" customWidth="1"/>
    <col min="11271" max="11271" width="14.7109375" style="47" customWidth="1"/>
    <col min="11272" max="11272" width="14" style="47" bestFit="1" customWidth="1"/>
    <col min="11273" max="11518" width="9" style="47"/>
    <col min="11519" max="11519" width="5.42578125" style="47" customWidth="1"/>
    <col min="11520" max="11520" width="13.7109375" style="47" customWidth="1"/>
    <col min="11521" max="11521" width="11.42578125" style="47" customWidth="1"/>
    <col min="11522" max="11522" width="20.42578125" style="47" customWidth="1"/>
    <col min="11523" max="11523" width="23.42578125" style="47" customWidth="1"/>
    <col min="11524" max="11524" width="22.5703125" style="47" customWidth="1"/>
    <col min="11525" max="11525" width="14" style="47" customWidth="1"/>
    <col min="11526" max="11526" width="14.5703125" style="47" customWidth="1"/>
    <col min="11527" max="11527" width="14.7109375" style="47" customWidth="1"/>
    <col min="11528" max="11528" width="14" style="47" bestFit="1" customWidth="1"/>
    <col min="11529" max="11774" width="9" style="47"/>
    <col min="11775" max="11775" width="5.42578125" style="47" customWidth="1"/>
    <col min="11776" max="11776" width="13.7109375" style="47" customWidth="1"/>
    <col min="11777" max="11777" width="11.42578125" style="47" customWidth="1"/>
    <col min="11778" max="11778" width="20.42578125" style="47" customWidth="1"/>
    <col min="11779" max="11779" width="23.42578125" style="47" customWidth="1"/>
    <col min="11780" max="11780" width="22.5703125" style="47" customWidth="1"/>
    <col min="11781" max="11781" width="14" style="47" customWidth="1"/>
    <col min="11782" max="11782" width="14.5703125" style="47" customWidth="1"/>
    <col min="11783" max="11783" width="14.7109375" style="47" customWidth="1"/>
    <col min="11784" max="11784" width="14" style="47" bestFit="1" customWidth="1"/>
    <col min="11785" max="12030" width="9" style="47"/>
    <col min="12031" max="12031" width="5.42578125" style="47" customWidth="1"/>
    <col min="12032" max="12032" width="13.7109375" style="47" customWidth="1"/>
    <col min="12033" max="12033" width="11.42578125" style="47" customWidth="1"/>
    <col min="12034" max="12034" width="20.42578125" style="47" customWidth="1"/>
    <col min="12035" max="12035" width="23.42578125" style="47" customWidth="1"/>
    <col min="12036" max="12036" width="22.5703125" style="47" customWidth="1"/>
    <col min="12037" max="12037" width="14" style="47" customWidth="1"/>
    <col min="12038" max="12038" width="14.5703125" style="47" customWidth="1"/>
    <col min="12039" max="12039" width="14.7109375" style="47" customWidth="1"/>
    <col min="12040" max="12040" width="14" style="47" bestFit="1" customWidth="1"/>
    <col min="12041" max="12286" width="9" style="47"/>
    <col min="12287" max="12287" width="5.42578125" style="47" customWidth="1"/>
    <col min="12288" max="12288" width="13.7109375" style="47" customWidth="1"/>
    <col min="12289" max="12289" width="11.42578125" style="47" customWidth="1"/>
    <col min="12290" max="12290" width="20.42578125" style="47" customWidth="1"/>
    <col min="12291" max="12291" width="23.42578125" style="47" customWidth="1"/>
    <col min="12292" max="12292" width="22.5703125" style="47" customWidth="1"/>
    <col min="12293" max="12293" width="14" style="47" customWidth="1"/>
    <col min="12294" max="12294" width="14.5703125" style="47" customWidth="1"/>
    <col min="12295" max="12295" width="14.7109375" style="47" customWidth="1"/>
    <col min="12296" max="12296" width="14" style="47" bestFit="1" customWidth="1"/>
    <col min="12297" max="12542" width="9" style="47"/>
    <col min="12543" max="12543" width="5.42578125" style="47" customWidth="1"/>
    <col min="12544" max="12544" width="13.7109375" style="47" customWidth="1"/>
    <col min="12545" max="12545" width="11.42578125" style="47" customWidth="1"/>
    <col min="12546" max="12546" width="20.42578125" style="47" customWidth="1"/>
    <col min="12547" max="12547" width="23.42578125" style="47" customWidth="1"/>
    <col min="12548" max="12548" width="22.5703125" style="47" customWidth="1"/>
    <col min="12549" max="12549" width="14" style="47" customWidth="1"/>
    <col min="12550" max="12550" width="14.5703125" style="47" customWidth="1"/>
    <col min="12551" max="12551" width="14.7109375" style="47" customWidth="1"/>
    <col min="12552" max="12552" width="14" style="47" bestFit="1" customWidth="1"/>
    <col min="12553" max="12798" width="9" style="47"/>
    <col min="12799" max="12799" width="5.42578125" style="47" customWidth="1"/>
    <col min="12800" max="12800" width="13.7109375" style="47" customWidth="1"/>
    <col min="12801" max="12801" width="11.42578125" style="47" customWidth="1"/>
    <col min="12802" max="12802" width="20.42578125" style="47" customWidth="1"/>
    <col min="12803" max="12803" width="23.42578125" style="47" customWidth="1"/>
    <col min="12804" max="12804" width="22.5703125" style="47" customWidth="1"/>
    <col min="12805" max="12805" width="14" style="47" customWidth="1"/>
    <col min="12806" max="12806" width="14.5703125" style="47" customWidth="1"/>
    <col min="12807" max="12807" width="14.7109375" style="47" customWidth="1"/>
    <col min="12808" max="12808" width="14" style="47" bestFit="1" customWidth="1"/>
    <col min="12809" max="13054" width="9" style="47"/>
    <col min="13055" max="13055" width="5.42578125" style="47" customWidth="1"/>
    <col min="13056" max="13056" width="13.7109375" style="47" customWidth="1"/>
    <col min="13057" max="13057" width="11.42578125" style="47" customWidth="1"/>
    <col min="13058" max="13058" width="20.42578125" style="47" customWidth="1"/>
    <col min="13059" max="13059" width="23.42578125" style="47" customWidth="1"/>
    <col min="13060" max="13060" width="22.5703125" style="47" customWidth="1"/>
    <col min="13061" max="13061" width="14" style="47" customWidth="1"/>
    <col min="13062" max="13062" width="14.5703125" style="47" customWidth="1"/>
    <col min="13063" max="13063" width="14.7109375" style="47" customWidth="1"/>
    <col min="13064" max="13064" width="14" style="47" bestFit="1" customWidth="1"/>
    <col min="13065" max="13310" width="9" style="47"/>
    <col min="13311" max="13311" width="5.42578125" style="47" customWidth="1"/>
    <col min="13312" max="13312" width="13.7109375" style="47" customWidth="1"/>
    <col min="13313" max="13313" width="11.42578125" style="47" customWidth="1"/>
    <col min="13314" max="13314" width="20.42578125" style="47" customWidth="1"/>
    <col min="13315" max="13315" width="23.42578125" style="47" customWidth="1"/>
    <col min="13316" max="13316" width="22.5703125" style="47" customWidth="1"/>
    <col min="13317" max="13317" width="14" style="47" customWidth="1"/>
    <col min="13318" max="13318" width="14.5703125" style="47" customWidth="1"/>
    <col min="13319" max="13319" width="14.7109375" style="47" customWidth="1"/>
    <col min="13320" max="13320" width="14" style="47" bestFit="1" customWidth="1"/>
    <col min="13321" max="13566" width="9" style="47"/>
    <col min="13567" max="13567" width="5.42578125" style="47" customWidth="1"/>
    <col min="13568" max="13568" width="13.7109375" style="47" customWidth="1"/>
    <col min="13569" max="13569" width="11.42578125" style="47" customWidth="1"/>
    <col min="13570" max="13570" width="20.42578125" style="47" customWidth="1"/>
    <col min="13571" max="13571" width="23.42578125" style="47" customWidth="1"/>
    <col min="13572" max="13572" width="22.5703125" style="47" customWidth="1"/>
    <col min="13573" max="13573" width="14" style="47" customWidth="1"/>
    <col min="13574" max="13574" width="14.5703125" style="47" customWidth="1"/>
    <col min="13575" max="13575" width="14.7109375" style="47" customWidth="1"/>
    <col min="13576" max="13576" width="14" style="47" bestFit="1" customWidth="1"/>
    <col min="13577" max="13822" width="9" style="47"/>
    <col min="13823" max="13823" width="5.42578125" style="47" customWidth="1"/>
    <col min="13824" max="13824" width="13.7109375" style="47" customWidth="1"/>
    <col min="13825" max="13825" width="11.42578125" style="47" customWidth="1"/>
    <col min="13826" max="13826" width="20.42578125" style="47" customWidth="1"/>
    <col min="13827" max="13827" width="23.42578125" style="47" customWidth="1"/>
    <col min="13828" max="13828" width="22.5703125" style="47" customWidth="1"/>
    <col min="13829" max="13829" width="14" style="47" customWidth="1"/>
    <col min="13830" max="13830" width="14.5703125" style="47" customWidth="1"/>
    <col min="13831" max="13831" width="14.7109375" style="47" customWidth="1"/>
    <col min="13832" max="13832" width="14" style="47" bestFit="1" customWidth="1"/>
    <col min="13833" max="14078" width="9" style="47"/>
    <col min="14079" max="14079" width="5.42578125" style="47" customWidth="1"/>
    <col min="14080" max="14080" width="13.7109375" style="47" customWidth="1"/>
    <col min="14081" max="14081" width="11.42578125" style="47" customWidth="1"/>
    <col min="14082" max="14082" width="20.42578125" style="47" customWidth="1"/>
    <col min="14083" max="14083" width="23.42578125" style="47" customWidth="1"/>
    <col min="14084" max="14084" width="22.5703125" style="47" customWidth="1"/>
    <col min="14085" max="14085" width="14" style="47" customWidth="1"/>
    <col min="14086" max="14086" width="14.5703125" style="47" customWidth="1"/>
    <col min="14087" max="14087" width="14.7109375" style="47" customWidth="1"/>
    <col min="14088" max="14088" width="14" style="47" bestFit="1" customWidth="1"/>
    <col min="14089" max="14334" width="9" style="47"/>
    <col min="14335" max="14335" width="5.42578125" style="47" customWidth="1"/>
    <col min="14336" max="14336" width="13.7109375" style="47" customWidth="1"/>
    <col min="14337" max="14337" width="11.42578125" style="47" customWidth="1"/>
    <col min="14338" max="14338" width="20.42578125" style="47" customWidth="1"/>
    <col min="14339" max="14339" width="23.42578125" style="47" customWidth="1"/>
    <col min="14340" max="14340" width="22.5703125" style="47" customWidth="1"/>
    <col min="14341" max="14341" width="14" style="47" customWidth="1"/>
    <col min="14342" max="14342" width="14.5703125" style="47" customWidth="1"/>
    <col min="14343" max="14343" width="14.7109375" style="47" customWidth="1"/>
    <col min="14344" max="14344" width="14" style="47" bestFit="1" customWidth="1"/>
    <col min="14345" max="14590" width="9" style="47"/>
    <col min="14591" max="14591" width="5.42578125" style="47" customWidth="1"/>
    <col min="14592" max="14592" width="13.7109375" style="47" customWidth="1"/>
    <col min="14593" max="14593" width="11.42578125" style="47" customWidth="1"/>
    <col min="14594" max="14594" width="20.42578125" style="47" customWidth="1"/>
    <col min="14595" max="14595" width="23.42578125" style="47" customWidth="1"/>
    <col min="14596" max="14596" width="22.5703125" style="47" customWidth="1"/>
    <col min="14597" max="14597" width="14" style="47" customWidth="1"/>
    <col min="14598" max="14598" width="14.5703125" style="47" customWidth="1"/>
    <col min="14599" max="14599" width="14.7109375" style="47" customWidth="1"/>
    <col min="14600" max="14600" width="14" style="47" bestFit="1" customWidth="1"/>
    <col min="14601" max="14846" width="9" style="47"/>
    <col min="14847" max="14847" width="5.42578125" style="47" customWidth="1"/>
    <col min="14848" max="14848" width="13.7109375" style="47" customWidth="1"/>
    <col min="14849" max="14849" width="11.42578125" style="47" customWidth="1"/>
    <col min="14850" max="14850" width="20.42578125" style="47" customWidth="1"/>
    <col min="14851" max="14851" width="23.42578125" style="47" customWidth="1"/>
    <col min="14852" max="14852" width="22.5703125" style="47" customWidth="1"/>
    <col min="14853" max="14853" width="14" style="47" customWidth="1"/>
    <col min="14854" max="14854" width="14.5703125" style="47" customWidth="1"/>
    <col min="14855" max="14855" width="14.7109375" style="47" customWidth="1"/>
    <col min="14856" max="14856" width="14" style="47" bestFit="1" customWidth="1"/>
    <col min="14857" max="15102" width="9" style="47"/>
    <col min="15103" max="15103" width="5.42578125" style="47" customWidth="1"/>
    <col min="15104" max="15104" width="13.7109375" style="47" customWidth="1"/>
    <col min="15105" max="15105" width="11.42578125" style="47" customWidth="1"/>
    <col min="15106" max="15106" width="20.42578125" style="47" customWidth="1"/>
    <col min="15107" max="15107" width="23.42578125" style="47" customWidth="1"/>
    <col min="15108" max="15108" width="22.5703125" style="47" customWidth="1"/>
    <col min="15109" max="15109" width="14" style="47" customWidth="1"/>
    <col min="15110" max="15110" width="14.5703125" style="47" customWidth="1"/>
    <col min="15111" max="15111" width="14.7109375" style="47" customWidth="1"/>
    <col min="15112" max="15112" width="14" style="47" bestFit="1" customWidth="1"/>
    <col min="15113" max="15358" width="9" style="47"/>
    <col min="15359" max="15359" width="5.42578125" style="47" customWidth="1"/>
    <col min="15360" max="15360" width="13.7109375" style="47" customWidth="1"/>
    <col min="15361" max="15361" width="11.42578125" style="47" customWidth="1"/>
    <col min="15362" max="15362" width="20.42578125" style="47" customWidth="1"/>
    <col min="15363" max="15363" width="23.42578125" style="47" customWidth="1"/>
    <col min="15364" max="15364" width="22.5703125" style="47" customWidth="1"/>
    <col min="15365" max="15365" width="14" style="47" customWidth="1"/>
    <col min="15366" max="15366" width="14.5703125" style="47" customWidth="1"/>
    <col min="15367" max="15367" width="14.7109375" style="47" customWidth="1"/>
    <col min="15368" max="15368" width="14" style="47" bestFit="1" customWidth="1"/>
    <col min="15369" max="15614" width="9" style="47"/>
    <col min="15615" max="15615" width="5.42578125" style="47" customWidth="1"/>
    <col min="15616" max="15616" width="13.7109375" style="47" customWidth="1"/>
    <col min="15617" max="15617" width="11.42578125" style="47" customWidth="1"/>
    <col min="15618" max="15618" width="20.42578125" style="47" customWidth="1"/>
    <col min="15619" max="15619" width="23.42578125" style="47" customWidth="1"/>
    <col min="15620" max="15620" width="22.5703125" style="47" customWidth="1"/>
    <col min="15621" max="15621" width="14" style="47" customWidth="1"/>
    <col min="15622" max="15622" width="14.5703125" style="47" customWidth="1"/>
    <col min="15623" max="15623" width="14.7109375" style="47" customWidth="1"/>
    <col min="15624" max="15624" width="14" style="47" bestFit="1" customWidth="1"/>
    <col min="15625" max="15870" width="9" style="47"/>
    <col min="15871" max="15871" width="5.42578125" style="47" customWidth="1"/>
    <col min="15872" max="15872" width="13.7109375" style="47" customWidth="1"/>
    <col min="15873" max="15873" width="11.42578125" style="47" customWidth="1"/>
    <col min="15874" max="15874" width="20.42578125" style="47" customWidth="1"/>
    <col min="15875" max="15875" width="23.42578125" style="47" customWidth="1"/>
    <col min="15876" max="15876" width="22.5703125" style="47" customWidth="1"/>
    <col min="15877" max="15877" width="14" style="47" customWidth="1"/>
    <col min="15878" max="15878" width="14.5703125" style="47" customWidth="1"/>
    <col min="15879" max="15879" width="14.7109375" style="47" customWidth="1"/>
    <col min="15880" max="15880" width="14" style="47" bestFit="1" customWidth="1"/>
    <col min="15881" max="16126" width="9" style="47"/>
    <col min="16127" max="16127" width="5.42578125" style="47" customWidth="1"/>
    <col min="16128" max="16128" width="13.7109375" style="47" customWidth="1"/>
    <col min="16129" max="16129" width="11.42578125" style="47" customWidth="1"/>
    <col min="16130" max="16130" width="20.42578125" style="47" customWidth="1"/>
    <col min="16131" max="16131" width="23.42578125" style="47" customWidth="1"/>
    <col min="16132" max="16132" width="22.5703125" style="47" customWidth="1"/>
    <col min="16133" max="16133" width="14" style="47" customWidth="1"/>
    <col min="16134" max="16134" width="14.5703125" style="47" customWidth="1"/>
    <col min="16135" max="16135" width="14.7109375" style="47" customWidth="1"/>
    <col min="16136" max="16136" width="14" style="47" bestFit="1" customWidth="1"/>
    <col min="16137" max="16384" width="9" style="47"/>
  </cols>
  <sheetData>
    <row r="1" spans="1:24" x14ac:dyDescent="0.3">
      <c r="A1" s="185" t="s">
        <v>0</v>
      </c>
      <c r="B1" s="185"/>
      <c r="C1" s="185"/>
      <c r="D1" s="185"/>
      <c r="E1" s="185"/>
    </row>
    <row r="2" spans="1:24" ht="16.5" x14ac:dyDescent="0.25">
      <c r="A2" s="186" t="s">
        <v>1</v>
      </c>
      <c r="B2" s="186"/>
      <c r="C2" s="186"/>
      <c r="D2" s="186"/>
      <c r="E2" s="186"/>
      <c r="F2" s="48"/>
      <c r="G2" s="49"/>
      <c r="I2" s="50"/>
      <c r="J2" s="10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2"/>
    </row>
    <row r="3" spans="1:24" ht="16.5" x14ac:dyDescent="0.25">
      <c r="A3" s="186" t="s">
        <v>2</v>
      </c>
      <c r="B3" s="186"/>
      <c r="C3" s="186"/>
      <c r="D3" s="186"/>
      <c r="E3" s="186"/>
      <c r="F3" s="48"/>
      <c r="G3" s="49"/>
      <c r="I3" s="50"/>
      <c r="J3" s="10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  <c r="X3" s="52"/>
    </row>
    <row r="4" spans="1:24" ht="10.5" customHeight="1" x14ac:dyDescent="0.25">
      <c r="A4" s="53"/>
      <c r="B4" s="54"/>
      <c r="C4" s="49"/>
      <c r="E4" s="56"/>
      <c r="F4" s="57"/>
      <c r="G4" s="53"/>
      <c r="H4" s="58"/>
      <c r="I4" s="59"/>
      <c r="K4" s="52"/>
      <c r="L4" s="52"/>
      <c r="M4" s="52"/>
      <c r="N4" s="52"/>
      <c r="O4" s="52"/>
      <c r="P4" s="52"/>
      <c r="Q4" s="52"/>
      <c r="R4" s="60"/>
      <c r="S4" s="61"/>
      <c r="T4" s="61"/>
      <c r="U4" s="61"/>
      <c r="V4" s="61"/>
      <c r="W4" s="52"/>
      <c r="X4" s="52"/>
    </row>
    <row r="5" spans="1:24" ht="64.150000000000006" customHeight="1" x14ac:dyDescent="0.25">
      <c r="A5" s="187" t="s">
        <v>159</v>
      </c>
      <c r="B5" s="187"/>
      <c r="C5" s="187"/>
      <c r="D5" s="187"/>
      <c r="E5" s="187"/>
      <c r="F5" s="187"/>
      <c r="G5" s="187"/>
      <c r="H5" s="187"/>
      <c r="I5" s="187"/>
    </row>
    <row r="6" spans="1:24" ht="39.75" customHeight="1" x14ac:dyDescent="0.25">
      <c r="A6" s="188" t="s">
        <v>170</v>
      </c>
      <c r="B6" s="188"/>
      <c r="C6" s="188"/>
      <c r="D6" s="188"/>
      <c r="E6" s="188"/>
      <c r="F6" s="188"/>
      <c r="G6" s="188"/>
      <c r="H6" s="188"/>
      <c r="I6" s="188"/>
    </row>
    <row r="7" spans="1:24" ht="6.75" customHeight="1" x14ac:dyDescent="0.25">
      <c r="A7" s="62"/>
      <c r="B7" s="62"/>
      <c r="C7" s="62"/>
      <c r="E7" s="62"/>
      <c r="F7" s="62"/>
      <c r="G7" s="62"/>
      <c r="H7" s="63"/>
      <c r="I7" s="62"/>
    </row>
    <row r="8" spans="1:24" s="64" customFormat="1" ht="74.25" customHeight="1" x14ac:dyDescent="0.25">
      <c r="A8" s="148" t="s">
        <v>3</v>
      </c>
      <c r="B8" s="148" t="s">
        <v>4</v>
      </c>
      <c r="C8" s="148" t="s">
        <v>5</v>
      </c>
      <c r="D8" s="148" t="s">
        <v>6</v>
      </c>
      <c r="E8" s="148" t="s">
        <v>7</v>
      </c>
      <c r="F8" s="149" t="s">
        <v>149</v>
      </c>
      <c r="G8" s="150" t="s">
        <v>73</v>
      </c>
      <c r="H8" s="147" t="s">
        <v>156</v>
      </c>
      <c r="I8" s="151" t="s">
        <v>11</v>
      </c>
      <c r="J8" s="102" t="s">
        <v>115</v>
      </c>
    </row>
    <row r="9" spans="1:24" s="68" customFormat="1" ht="24.75" customHeight="1" x14ac:dyDescent="0.25">
      <c r="A9" s="152">
        <v>1</v>
      </c>
      <c r="B9" s="184" t="s">
        <v>12</v>
      </c>
      <c r="C9" s="153" t="s">
        <v>74</v>
      </c>
      <c r="D9" s="153">
        <v>501190002</v>
      </c>
      <c r="E9" s="154" t="s">
        <v>75</v>
      </c>
      <c r="F9" s="155" t="s">
        <v>153</v>
      </c>
      <c r="G9" s="156">
        <v>5</v>
      </c>
      <c r="H9" s="157">
        <v>894000</v>
      </c>
      <c r="I9" s="157">
        <f>H9*G9</f>
        <v>4470000</v>
      </c>
      <c r="J9" s="103" t="s">
        <v>101</v>
      </c>
    </row>
    <row r="10" spans="1:24" s="68" customFormat="1" ht="24.75" customHeight="1" x14ac:dyDescent="0.25">
      <c r="A10" s="152">
        <v>2</v>
      </c>
      <c r="B10" s="184"/>
      <c r="C10" s="153" t="s">
        <v>131</v>
      </c>
      <c r="D10" s="152">
        <v>501190252</v>
      </c>
      <c r="E10" s="154" t="s">
        <v>132</v>
      </c>
      <c r="F10" s="155" t="s">
        <v>153</v>
      </c>
      <c r="G10" s="156">
        <v>5</v>
      </c>
      <c r="H10" s="157">
        <v>894000</v>
      </c>
      <c r="I10" s="157">
        <f t="shared" ref="I10" si="0">H10*G10</f>
        <v>4470000</v>
      </c>
      <c r="J10" s="131" t="s">
        <v>166</v>
      </c>
    </row>
    <row r="11" spans="1:24" s="68" customFormat="1" ht="24.75" customHeight="1" x14ac:dyDescent="0.25">
      <c r="A11" s="152">
        <v>3</v>
      </c>
      <c r="B11" s="184"/>
      <c r="C11" s="158" t="s">
        <v>13</v>
      </c>
      <c r="D11" s="159">
        <v>501190253</v>
      </c>
      <c r="E11" s="160" t="s">
        <v>77</v>
      </c>
      <c r="F11" s="155" t="s">
        <v>153</v>
      </c>
      <c r="G11" s="156">
        <v>5</v>
      </c>
      <c r="H11" s="157">
        <v>894000</v>
      </c>
      <c r="I11" s="157">
        <f t="shared" ref="I11:I22" si="1">H11*G11</f>
        <v>4470000</v>
      </c>
      <c r="J11" s="104" t="s">
        <v>111</v>
      </c>
    </row>
    <row r="12" spans="1:24" s="68" customFormat="1" ht="24.75" customHeight="1" x14ac:dyDescent="0.25">
      <c r="A12" s="152">
        <v>4</v>
      </c>
      <c r="B12" s="184"/>
      <c r="C12" s="153" t="s">
        <v>22</v>
      </c>
      <c r="D12" s="153">
        <v>501190142</v>
      </c>
      <c r="E12" s="154" t="s">
        <v>79</v>
      </c>
      <c r="F12" s="155" t="s">
        <v>153</v>
      </c>
      <c r="G12" s="156">
        <v>5</v>
      </c>
      <c r="H12" s="157">
        <v>894000</v>
      </c>
      <c r="I12" s="157">
        <f t="shared" si="1"/>
        <v>4470000</v>
      </c>
      <c r="J12" s="105" t="s">
        <v>112</v>
      </c>
    </row>
    <row r="13" spans="1:24" s="68" customFormat="1" ht="24.75" customHeight="1" x14ac:dyDescent="0.25">
      <c r="A13" s="152">
        <v>5</v>
      </c>
      <c r="B13" s="184"/>
      <c r="C13" s="153" t="s">
        <v>23</v>
      </c>
      <c r="D13" s="153">
        <v>501200060</v>
      </c>
      <c r="E13" s="154" t="s">
        <v>80</v>
      </c>
      <c r="F13" s="155" t="s">
        <v>154</v>
      </c>
      <c r="G13" s="156">
        <v>5</v>
      </c>
      <c r="H13" s="157">
        <v>894000</v>
      </c>
      <c r="I13" s="157">
        <f t="shared" si="1"/>
        <v>4470000</v>
      </c>
      <c r="J13" s="106" t="s">
        <v>93</v>
      </c>
    </row>
    <row r="14" spans="1:24" s="68" customFormat="1" ht="24.75" customHeight="1" x14ac:dyDescent="0.25">
      <c r="A14" s="152">
        <v>6</v>
      </c>
      <c r="B14" s="184"/>
      <c r="C14" s="153" t="s">
        <v>82</v>
      </c>
      <c r="D14" s="153">
        <v>501200178</v>
      </c>
      <c r="E14" s="154" t="s">
        <v>83</v>
      </c>
      <c r="F14" s="155" t="s">
        <v>153</v>
      </c>
      <c r="G14" s="156">
        <v>5</v>
      </c>
      <c r="H14" s="157">
        <v>894000</v>
      </c>
      <c r="I14" s="157">
        <f t="shared" si="1"/>
        <v>4470000</v>
      </c>
      <c r="J14" s="105" t="s">
        <v>94</v>
      </c>
    </row>
    <row r="15" spans="1:24" s="68" customFormat="1" ht="24.75" customHeight="1" x14ac:dyDescent="0.25">
      <c r="A15" s="152">
        <v>7</v>
      </c>
      <c r="B15" s="184"/>
      <c r="C15" s="153" t="s">
        <v>49</v>
      </c>
      <c r="D15" s="153">
        <v>501210173</v>
      </c>
      <c r="E15" s="161" t="s">
        <v>50</v>
      </c>
      <c r="F15" s="155" t="s">
        <v>154</v>
      </c>
      <c r="G15" s="156">
        <v>5</v>
      </c>
      <c r="H15" s="157">
        <v>894000</v>
      </c>
      <c r="I15" s="157">
        <f t="shared" ref="I15" si="2">H15*G15</f>
        <v>4470000</v>
      </c>
      <c r="J15" s="107">
        <v>106874100845</v>
      </c>
    </row>
    <row r="16" spans="1:24" s="68" customFormat="1" ht="24.75" customHeight="1" x14ac:dyDescent="0.25">
      <c r="A16" s="152">
        <v>8</v>
      </c>
      <c r="B16" s="184"/>
      <c r="C16" s="153" t="s">
        <v>84</v>
      </c>
      <c r="D16" s="153">
        <v>501200516</v>
      </c>
      <c r="E16" s="154" t="s">
        <v>85</v>
      </c>
      <c r="F16" s="155" t="s">
        <v>153</v>
      </c>
      <c r="G16" s="156">
        <v>5</v>
      </c>
      <c r="H16" s="157">
        <v>894000</v>
      </c>
      <c r="I16" s="157">
        <f t="shared" si="1"/>
        <v>4470000</v>
      </c>
      <c r="J16" s="105" t="s">
        <v>95</v>
      </c>
    </row>
    <row r="17" spans="1:24" s="68" customFormat="1" ht="24.75" customHeight="1" x14ac:dyDescent="0.25">
      <c r="A17" s="152">
        <v>9</v>
      </c>
      <c r="B17" s="184"/>
      <c r="C17" s="152" t="s">
        <v>32</v>
      </c>
      <c r="D17" s="152">
        <v>501200602</v>
      </c>
      <c r="E17" s="154" t="s">
        <v>142</v>
      </c>
      <c r="F17" s="155" t="s">
        <v>153</v>
      </c>
      <c r="G17" s="156">
        <v>5</v>
      </c>
      <c r="H17" s="157">
        <v>894000</v>
      </c>
      <c r="I17" s="157">
        <f t="shared" ref="I17:I18" si="3">H17*G17</f>
        <v>4470000</v>
      </c>
      <c r="J17" s="140" t="s">
        <v>144</v>
      </c>
    </row>
    <row r="18" spans="1:24" s="68" customFormat="1" ht="24.75" customHeight="1" x14ac:dyDescent="0.25">
      <c r="A18" s="152">
        <v>10</v>
      </c>
      <c r="B18" s="184"/>
      <c r="C18" s="153" t="s">
        <v>32</v>
      </c>
      <c r="D18" s="153">
        <v>501200765</v>
      </c>
      <c r="E18" s="154" t="s">
        <v>143</v>
      </c>
      <c r="F18" s="155" t="s">
        <v>153</v>
      </c>
      <c r="G18" s="156">
        <v>5</v>
      </c>
      <c r="H18" s="157">
        <v>894000</v>
      </c>
      <c r="I18" s="157">
        <f t="shared" si="3"/>
        <v>4470000</v>
      </c>
      <c r="J18" s="105" t="s">
        <v>145</v>
      </c>
    </row>
    <row r="19" spans="1:24" s="68" customFormat="1" ht="24.75" customHeight="1" x14ac:dyDescent="0.25">
      <c r="A19" s="152">
        <v>11</v>
      </c>
      <c r="B19" s="184"/>
      <c r="C19" s="162" t="s">
        <v>37</v>
      </c>
      <c r="D19" s="162">
        <v>501200139</v>
      </c>
      <c r="E19" s="163" t="s">
        <v>86</v>
      </c>
      <c r="F19" s="155" t="s">
        <v>153</v>
      </c>
      <c r="G19" s="156">
        <v>5</v>
      </c>
      <c r="H19" s="164">
        <v>894000</v>
      </c>
      <c r="I19" s="164">
        <f t="shared" si="1"/>
        <v>4470000</v>
      </c>
      <c r="J19" s="116" t="s">
        <v>116</v>
      </c>
    </row>
    <row r="20" spans="1:24" s="68" customFormat="1" ht="24.75" customHeight="1" x14ac:dyDescent="0.25">
      <c r="A20" s="152">
        <v>12</v>
      </c>
      <c r="B20" s="184"/>
      <c r="C20" s="162" t="s">
        <v>37</v>
      </c>
      <c r="D20" s="162">
        <v>501200270</v>
      </c>
      <c r="E20" s="163" t="s">
        <v>140</v>
      </c>
      <c r="F20" s="155" t="s">
        <v>153</v>
      </c>
      <c r="G20" s="156">
        <v>5</v>
      </c>
      <c r="H20" s="164">
        <v>894000</v>
      </c>
      <c r="I20" s="164">
        <f t="shared" ref="I20" si="4">H20*G20</f>
        <v>4470000</v>
      </c>
      <c r="J20" s="110" t="s">
        <v>141</v>
      </c>
    </row>
    <row r="21" spans="1:24" s="68" customFormat="1" ht="24.75" customHeight="1" x14ac:dyDescent="0.25">
      <c r="A21" s="152">
        <v>13</v>
      </c>
      <c r="B21" s="184"/>
      <c r="C21" s="153" t="s">
        <v>87</v>
      </c>
      <c r="D21" s="153">
        <v>501210283</v>
      </c>
      <c r="E21" s="154" t="s">
        <v>88</v>
      </c>
      <c r="F21" s="155" t="s">
        <v>153</v>
      </c>
      <c r="G21" s="156">
        <v>5</v>
      </c>
      <c r="H21" s="157">
        <v>894000</v>
      </c>
      <c r="I21" s="157">
        <f t="shared" si="1"/>
        <v>4470000</v>
      </c>
      <c r="J21" s="107">
        <v>105874353346</v>
      </c>
    </row>
    <row r="22" spans="1:24" s="68" customFormat="1" ht="24.75" customHeight="1" x14ac:dyDescent="0.25">
      <c r="A22" s="152">
        <v>14</v>
      </c>
      <c r="B22" s="184"/>
      <c r="C22" s="153" t="s">
        <v>52</v>
      </c>
      <c r="D22" s="153">
        <v>501210120</v>
      </c>
      <c r="E22" s="154" t="s">
        <v>89</v>
      </c>
      <c r="F22" s="155" t="s">
        <v>153</v>
      </c>
      <c r="G22" s="156">
        <v>5</v>
      </c>
      <c r="H22" s="157">
        <v>894000</v>
      </c>
      <c r="I22" s="157">
        <f t="shared" si="1"/>
        <v>4470000</v>
      </c>
      <c r="J22" s="107">
        <v>109874069659</v>
      </c>
    </row>
    <row r="23" spans="1:24" s="68" customFormat="1" ht="37.5" customHeight="1" x14ac:dyDescent="0.25">
      <c r="A23" s="152">
        <v>15</v>
      </c>
      <c r="B23" s="141" t="s">
        <v>62</v>
      </c>
      <c r="C23" s="153" t="s">
        <v>90</v>
      </c>
      <c r="D23" s="153">
        <v>502190024</v>
      </c>
      <c r="E23" s="154" t="s">
        <v>91</v>
      </c>
      <c r="F23" s="155" t="s">
        <v>154</v>
      </c>
      <c r="G23" s="156">
        <v>5</v>
      </c>
      <c r="H23" s="157">
        <v>894000</v>
      </c>
      <c r="I23" s="157">
        <f>H23*G23</f>
        <v>4470000</v>
      </c>
      <c r="J23" s="104" t="s">
        <v>103</v>
      </c>
    </row>
    <row r="24" spans="1:24" s="68" customFormat="1" ht="81.75" customHeight="1" x14ac:dyDescent="0.25">
      <c r="A24" s="152">
        <v>16</v>
      </c>
      <c r="B24" s="165" t="s">
        <v>65</v>
      </c>
      <c r="C24" s="153" t="s">
        <v>66</v>
      </c>
      <c r="D24" s="153">
        <v>510190012</v>
      </c>
      <c r="E24" s="154" t="s">
        <v>92</v>
      </c>
      <c r="F24" s="155" t="s">
        <v>153</v>
      </c>
      <c r="G24" s="156">
        <v>5</v>
      </c>
      <c r="H24" s="157">
        <v>894000</v>
      </c>
      <c r="I24" s="157">
        <f>H24*G24</f>
        <v>4470000</v>
      </c>
      <c r="J24" s="104" t="s">
        <v>108</v>
      </c>
    </row>
    <row r="25" spans="1:24" ht="24.75" customHeight="1" x14ac:dyDescent="0.25">
      <c r="A25" s="189" t="s">
        <v>70</v>
      </c>
      <c r="B25" s="189"/>
      <c r="C25" s="148"/>
      <c r="D25" s="166"/>
      <c r="E25" s="167"/>
      <c r="F25" s="168"/>
      <c r="G25" s="148"/>
      <c r="H25" s="157"/>
      <c r="I25" s="169">
        <f>SUM(I9:I24)</f>
        <v>71520000</v>
      </c>
      <c r="J25" s="105"/>
    </row>
    <row r="26" spans="1:24" ht="32.25" customHeight="1" x14ac:dyDescent="0.25">
      <c r="A26" s="190" t="s">
        <v>158</v>
      </c>
      <c r="B26" s="191"/>
      <c r="C26" s="191"/>
      <c r="D26" s="191"/>
      <c r="E26" s="191"/>
      <c r="F26" s="191"/>
      <c r="G26" s="191"/>
      <c r="H26" s="191"/>
      <c r="I26" s="191"/>
      <c r="J26" s="105"/>
    </row>
    <row r="27" spans="1:24" ht="8.25" customHeight="1" x14ac:dyDescent="0.3">
      <c r="A27" s="76"/>
      <c r="B27" s="77"/>
      <c r="C27" s="78"/>
      <c r="E27" s="79"/>
      <c r="G27" s="78"/>
      <c r="I27" s="50"/>
    </row>
    <row r="28" spans="1:24" x14ac:dyDescent="0.3">
      <c r="A28" s="76"/>
      <c r="B28" s="77"/>
      <c r="C28" s="78"/>
      <c r="D28" s="49"/>
      <c r="E28" s="192" t="s">
        <v>155</v>
      </c>
      <c r="F28" s="192"/>
      <c r="G28" s="192"/>
      <c r="H28" s="192"/>
      <c r="I28" s="192"/>
    </row>
    <row r="29" spans="1:24" x14ac:dyDescent="0.3">
      <c r="A29" s="76"/>
      <c r="B29" s="77"/>
      <c r="C29" s="78"/>
      <c r="D29" s="49"/>
      <c r="E29" s="81"/>
      <c r="F29" s="81"/>
      <c r="G29" s="176" t="s">
        <v>71</v>
      </c>
      <c r="H29" s="176"/>
      <c r="I29" s="176"/>
    </row>
    <row r="30" spans="1:24" x14ac:dyDescent="0.3">
      <c r="A30" s="76"/>
      <c r="B30" s="77"/>
      <c r="C30" s="78"/>
      <c r="D30" s="49"/>
      <c r="E30" s="82"/>
      <c r="F30" s="136"/>
      <c r="G30" s="176"/>
      <c r="H30" s="176"/>
      <c r="I30" s="176"/>
    </row>
    <row r="31" spans="1:24" x14ac:dyDescent="0.3">
      <c r="A31" s="76"/>
      <c r="B31" s="77"/>
      <c r="C31" s="78"/>
      <c r="D31" s="83"/>
      <c r="E31" s="82"/>
      <c r="F31" s="136"/>
      <c r="G31" s="83"/>
      <c r="H31" s="83"/>
      <c r="I31" s="83"/>
    </row>
    <row r="32" spans="1:24" s="85" customFormat="1" x14ac:dyDescent="0.3">
      <c r="A32" s="47"/>
      <c r="B32" s="84"/>
      <c r="C32" s="44"/>
      <c r="D32" s="83"/>
      <c r="E32" s="82"/>
      <c r="F32" s="136"/>
      <c r="G32" s="83"/>
      <c r="H32" s="179"/>
      <c r="I32" s="179"/>
      <c r="J32" s="100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s="85" customFormat="1" ht="16.5" x14ac:dyDescent="0.25">
      <c r="A33" s="47"/>
      <c r="B33" s="84"/>
      <c r="C33" s="44"/>
      <c r="D33" s="86"/>
      <c r="E33" s="87"/>
      <c r="F33" s="88"/>
      <c r="G33" s="88"/>
      <c r="H33" s="88"/>
      <c r="I33" s="89"/>
      <c r="J33" s="100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s="85" customFormat="1" ht="16.5" x14ac:dyDescent="0.25">
      <c r="A34" s="47"/>
      <c r="B34" s="84"/>
      <c r="C34" s="44"/>
      <c r="D34" s="49"/>
      <c r="E34" s="90"/>
      <c r="F34" s="90"/>
      <c r="G34" s="176" t="s">
        <v>72</v>
      </c>
      <c r="H34" s="176"/>
      <c r="I34" s="176"/>
      <c r="J34" s="100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</sheetData>
  <autoFilter ref="A8:X26"/>
  <mergeCells count="13">
    <mergeCell ref="G34:I34"/>
    <mergeCell ref="A25:B25"/>
    <mergeCell ref="A26:I26"/>
    <mergeCell ref="E28:I28"/>
    <mergeCell ref="G29:I29"/>
    <mergeCell ref="G30:I30"/>
    <mergeCell ref="H32:I32"/>
    <mergeCell ref="B9:B22"/>
    <mergeCell ref="A1:E1"/>
    <mergeCell ref="A2:E2"/>
    <mergeCell ref="A3:E3"/>
    <mergeCell ref="A5:I5"/>
    <mergeCell ref="A6:I6"/>
  </mergeCells>
  <conditionalFormatting sqref="D1:D4 D16 D19:D1048576 D6:D14">
    <cfRule type="duplicateValues" dxfId="3" priority="4"/>
  </conditionalFormatting>
  <conditionalFormatting sqref="D15">
    <cfRule type="duplicateValues" dxfId="2" priority="3"/>
  </conditionalFormatting>
  <conditionalFormatting sqref="D17:D18">
    <cfRule type="duplicateValues" dxfId="1" priority="2"/>
  </conditionalFormatting>
  <conditionalFormatting sqref="D5">
    <cfRule type="duplicateValues" dxfId="0" priority="1"/>
  </conditionalFormatting>
  <pageMargins left="0.43307086614173201" right="0.15748031496063" top="0.75" bottom="0.25" header="0.5" footer="0.31496062992126"/>
  <pageSetup paperSize="9" orientation="landscape" r:id="rId1"/>
  <ignoredErrors>
    <ignoredError sqref="J9:J10 J11:J14 J19:J24 J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HB TCXH 2022 (2)</vt:lpstr>
      <vt:lpstr>HB TCXH 2022</vt:lpstr>
      <vt:lpstr>DT+ NGHEO 2022</vt:lpstr>
      <vt:lpstr>'DT+ NGHEO 2022'!Print_Titles</vt:lpstr>
      <vt:lpstr>'HB TCXH 2022'!Print_Titles</vt:lpstr>
      <vt:lpstr>'HB TCXH 2022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Trang PC</cp:lastModifiedBy>
  <cp:lastPrinted>2022-07-19T09:05:21Z</cp:lastPrinted>
  <dcterms:created xsi:type="dcterms:W3CDTF">2021-12-17T03:54:13Z</dcterms:created>
  <dcterms:modified xsi:type="dcterms:W3CDTF">2022-08-15T07:44:07Z</dcterms:modified>
</cp:coreProperties>
</file>