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2960" windowHeight="5850" activeTab="1"/>
  </bookViews>
  <sheets>
    <sheet name="DANH SÁCH SAU CỘNG ĐIỂM" sheetId="15" r:id="rId1"/>
    <sheet name="DỰ THẢO HỌC BỔNG " sheetId="14" r:id="rId2"/>
    <sheet name="LOC HOC BONG" sheetId="13" r:id="rId3"/>
  </sheets>
  <externalReferences>
    <externalReference r:id="rId4"/>
  </externalReferences>
  <definedNames>
    <definedName name="_xlnm._FilterDatabase" localSheetId="0" hidden="1">'DANH SÁCH SAU CỘNG ĐIỂM'!$A$9:$AY$1763</definedName>
    <definedName name="_xlnm._FilterDatabase" localSheetId="2" hidden="1">'LOC HOC BONG'!$A$9:$AY$180</definedName>
    <definedName name="_xlnm.Print_Titles" localSheetId="1">'DỰ THẢO HỌC BỔNG 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0" i="14" l="1"/>
  <c r="I62" i="14"/>
  <c r="I61" i="14"/>
  <c r="I60" i="14"/>
  <c r="I110" i="14"/>
  <c r="I103" i="14"/>
  <c r="I102" i="14"/>
  <c r="I59" i="14"/>
  <c r="I118" i="14"/>
  <c r="I117" i="14"/>
  <c r="I109" i="14"/>
  <c r="I58" i="14"/>
  <c r="I108" i="14"/>
  <c r="I107" i="14"/>
  <c r="I95" i="14"/>
  <c r="I112" i="14"/>
  <c r="I101" i="14"/>
  <c r="I73" i="14"/>
  <c r="I66" i="14"/>
  <c r="I106" i="14"/>
  <c r="I94" i="14"/>
  <c r="I89" i="14"/>
  <c r="I72" i="14"/>
  <c r="I105" i="14"/>
  <c r="I88" i="14"/>
  <c r="I65" i="14"/>
  <c r="I115" i="14"/>
  <c r="I114" i="14"/>
  <c r="I111" i="14"/>
  <c r="I71" i="14"/>
  <c r="I57" i="14"/>
  <c r="I93" i="14"/>
  <c r="I64" i="14"/>
  <c r="I56" i="14"/>
  <c r="I70" i="14"/>
  <c r="I69" i="14"/>
  <c r="I92" i="14"/>
  <c r="I55" i="14"/>
  <c r="I113" i="14"/>
  <c r="I104" i="14"/>
  <c r="I116" i="14"/>
  <c r="I63" i="14"/>
  <c r="I91" i="14"/>
  <c r="I54" i="14"/>
  <c r="I68" i="14"/>
  <c r="I67" i="14"/>
  <c r="I53" i="14"/>
  <c r="I21" i="14"/>
  <c r="I20" i="14"/>
  <c r="I19" i="14"/>
  <c r="I18" i="14"/>
  <c r="I12" i="14"/>
  <c r="I11" i="14"/>
  <c r="I17" i="14"/>
  <c r="I10" i="14"/>
  <c r="I15" i="14"/>
  <c r="I9" i="14"/>
  <c r="I16" i="14"/>
  <c r="I8" i="14"/>
  <c r="H26" i="13"/>
  <c r="H24" i="13" l="1"/>
  <c r="H23" i="13"/>
  <c r="H20" i="13"/>
  <c r="H19" i="13"/>
  <c r="H16" i="13"/>
  <c r="H11" i="13"/>
  <c r="H13" i="13"/>
  <c r="H18" i="13"/>
  <c r="H17" i="13"/>
  <c r="H14" i="13"/>
  <c r="H12" i="13"/>
  <c r="H10" i="13"/>
  <c r="H116" i="13"/>
  <c r="H115" i="13"/>
  <c r="H73" i="13"/>
  <c r="H94" i="13"/>
  <c r="H91" i="13"/>
  <c r="H76" i="13"/>
  <c r="H105" i="13"/>
  <c r="H90" i="13"/>
  <c r="H121" i="13"/>
  <c r="H114" i="13"/>
  <c r="H109" i="13"/>
  <c r="H108" i="13"/>
  <c r="H101" i="13"/>
  <c r="H97" i="13"/>
  <c r="H75" i="13"/>
  <c r="H120" i="13"/>
  <c r="H119" i="13"/>
  <c r="H104" i="13"/>
  <c r="H107" i="13"/>
  <c r="H100" i="13"/>
  <c r="H86" i="13"/>
  <c r="H79" i="13"/>
  <c r="H70" i="13"/>
  <c r="H129" i="13"/>
  <c r="H99" i="13"/>
  <c r="H96" i="13"/>
  <c r="H103" i="13"/>
  <c r="H98" i="13"/>
  <c r="H88" i="13"/>
  <c r="H81" i="13"/>
  <c r="H80" i="13"/>
  <c r="H68" i="13"/>
  <c r="H67" i="13"/>
  <c r="H102" i="13"/>
  <c r="H95" i="13"/>
  <c r="H85" i="13"/>
  <c r="H72" i="13"/>
  <c r="H124" i="13"/>
  <c r="H123" i="13"/>
  <c r="H122" i="13"/>
  <c r="H117" i="13"/>
  <c r="H110" i="13"/>
  <c r="H87" i="13"/>
  <c r="H84" i="13"/>
  <c r="H77" i="13"/>
  <c r="H69" i="13"/>
  <c r="H66" i="13"/>
  <c r="H1763" i="15"/>
  <c r="H1756" i="15"/>
  <c r="H1752" i="15"/>
  <c r="H1750" i="15"/>
  <c r="H1744" i="15"/>
  <c r="H1740" i="15"/>
  <c r="H1737" i="15"/>
  <c r="H1735" i="15"/>
  <c r="H1733" i="15"/>
  <c r="H1730" i="15"/>
  <c r="H1728" i="15"/>
  <c r="H1726" i="15"/>
  <c r="H1722" i="15"/>
  <c r="H1721" i="15"/>
  <c r="H1720" i="15"/>
  <c r="H1719" i="15"/>
  <c r="H1716" i="15"/>
  <c r="H1714" i="15"/>
  <c r="H1709" i="15"/>
  <c r="H1708" i="15"/>
  <c r="H1699" i="15"/>
  <c r="H1696" i="15"/>
  <c r="H1695" i="15"/>
  <c r="H1690" i="15"/>
  <c r="H1677" i="15"/>
  <c r="H1632" i="15"/>
  <c r="H1626" i="15"/>
  <c r="H1625" i="15"/>
  <c r="H1623" i="15"/>
  <c r="H1621" i="15"/>
  <c r="H1620" i="15"/>
  <c r="H1619" i="15"/>
  <c r="H1595" i="15"/>
  <c r="H1593" i="15"/>
  <c r="H1588" i="15"/>
  <c r="H1587" i="15"/>
  <c r="H1581" i="15"/>
  <c r="H1579" i="15"/>
  <c r="H1573" i="15"/>
  <c r="H1571" i="15"/>
  <c r="H1551" i="15"/>
  <c r="H1532" i="15"/>
  <c r="H1515" i="15"/>
  <c r="H1506" i="15"/>
  <c r="H1503" i="15"/>
  <c r="H1475" i="15"/>
  <c r="H1452" i="15"/>
  <c r="H1439" i="15"/>
  <c r="H1435" i="15"/>
  <c r="H1434" i="15"/>
  <c r="H1431" i="15"/>
  <c r="H1430" i="15"/>
  <c r="H1429" i="15"/>
  <c r="H1428" i="15"/>
  <c r="H1426" i="15"/>
  <c r="H1425" i="15"/>
  <c r="H1422" i="15"/>
  <c r="H1420" i="15"/>
  <c r="H1419" i="15"/>
  <c r="H1417" i="15"/>
  <c r="H1416" i="15"/>
  <c r="H1412" i="15"/>
  <c r="H1410" i="15"/>
  <c r="H1409" i="15"/>
  <c r="H1406" i="15"/>
  <c r="H1405" i="15"/>
  <c r="H1404" i="15"/>
  <c r="H1402" i="15"/>
  <c r="H1399" i="15"/>
  <c r="H1397" i="15"/>
  <c r="H1396" i="15"/>
  <c r="H1393" i="15"/>
  <c r="H1392" i="15"/>
  <c r="H1390" i="15"/>
  <c r="H1389" i="15"/>
  <c r="H1388" i="15"/>
  <c r="H1387" i="15"/>
  <c r="H1384" i="15"/>
  <c r="H1381" i="15"/>
  <c r="H1380" i="15"/>
  <c r="H1377" i="15"/>
  <c r="H1373" i="15"/>
  <c r="H1372" i="15"/>
  <c r="H1363" i="15"/>
  <c r="H1362" i="15"/>
  <c r="H1360" i="15"/>
  <c r="H1354" i="15"/>
  <c r="H1347" i="15"/>
  <c r="H1346" i="15"/>
  <c r="H1345" i="15"/>
  <c r="H1342" i="15"/>
  <c r="H1341" i="15"/>
  <c r="H1338" i="15"/>
  <c r="H1337" i="15"/>
  <c r="H1335" i="15"/>
  <c r="H1334" i="15"/>
  <c r="H1333" i="15"/>
  <c r="H1330" i="15"/>
  <c r="H1327" i="15"/>
  <c r="H1325" i="15"/>
  <c r="H1324" i="15"/>
  <c r="H1322" i="15"/>
  <c r="H1320" i="15"/>
  <c r="H1314" i="15"/>
  <c r="H1313" i="15"/>
  <c r="H1309" i="15"/>
  <c r="H1308" i="15"/>
  <c r="H1307" i="15"/>
  <c r="H1306" i="15"/>
  <c r="H1303" i="15"/>
  <c r="H1302" i="15"/>
  <c r="H1300" i="15"/>
  <c r="H1298" i="15"/>
  <c r="H1297" i="15"/>
  <c r="H1295" i="15"/>
  <c r="H1289" i="15"/>
  <c r="H1287" i="15"/>
  <c r="H1286" i="15"/>
  <c r="H1282" i="15"/>
  <c r="H1279" i="15"/>
  <c r="H1278" i="15"/>
  <c r="H1277" i="15"/>
  <c r="H1274" i="15"/>
  <c r="H1273" i="15"/>
  <c r="H1272" i="15"/>
  <c r="H1269" i="15"/>
  <c r="H1268" i="15"/>
  <c r="H1267" i="15"/>
  <c r="H1263" i="15"/>
  <c r="H1261" i="15"/>
  <c r="H1258" i="15"/>
  <c r="H1256" i="15"/>
  <c r="H1250" i="15"/>
  <c r="H1249" i="15"/>
  <c r="H1248" i="15"/>
  <c r="H1247" i="15"/>
  <c r="H1246" i="15"/>
  <c r="H1244" i="15"/>
  <c r="H1240" i="15"/>
  <c r="H1236" i="15"/>
  <c r="H1234" i="15"/>
  <c r="H1233" i="15"/>
  <c r="H1232" i="15"/>
  <c r="H1229" i="15"/>
  <c r="H1227" i="15"/>
  <c r="H1226" i="15"/>
  <c r="H1224" i="15"/>
  <c r="H1223" i="15"/>
  <c r="H1222" i="15"/>
  <c r="H1221" i="15"/>
  <c r="H1216" i="15"/>
  <c r="H1215" i="15"/>
  <c r="H1214" i="15"/>
  <c r="H1213" i="15"/>
  <c r="H1212" i="15"/>
  <c r="H1210" i="15"/>
  <c r="H1209" i="15"/>
  <c r="H1208" i="15"/>
  <c r="H1207" i="15"/>
  <c r="H1206" i="15"/>
  <c r="H1204" i="15"/>
  <c r="H1203" i="15"/>
  <c r="H1201" i="15"/>
  <c r="H1200" i="15"/>
  <c r="H1198" i="15"/>
  <c r="H1197" i="15"/>
  <c r="H1194" i="15"/>
  <c r="H1193" i="15"/>
  <c r="H1187" i="15"/>
  <c r="H1184" i="15"/>
  <c r="H1183" i="15"/>
  <c r="H1182" i="15"/>
  <c r="H1181" i="15"/>
  <c r="H1180" i="15"/>
  <c r="H1178" i="15"/>
  <c r="H1177" i="15"/>
  <c r="H1174" i="15"/>
  <c r="H1170" i="15"/>
  <c r="H1169" i="15"/>
  <c r="H1168" i="15"/>
  <c r="H1167" i="15"/>
  <c r="H1166" i="15"/>
  <c r="H1165" i="15"/>
  <c r="H1162" i="15"/>
  <c r="H1161" i="15"/>
  <c r="H1158" i="15"/>
  <c r="H1156" i="15"/>
  <c r="H1155" i="15"/>
  <c r="H1153" i="15"/>
  <c r="H1151" i="15"/>
  <c r="H1150" i="15"/>
  <c r="H1149" i="15"/>
  <c r="H1142" i="15"/>
  <c r="H1139" i="15"/>
  <c r="H1138" i="15"/>
  <c r="H1137" i="15"/>
  <c r="H1136" i="15"/>
  <c r="H1132" i="15"/>
  <c r="H1130" i="15"/>
  <c r="H1129" i="15"/>
  <c r="H1128" i="15"/>
  <c r="H1127" i="15"/>
  <c r="H1123" i="15"/>
  <c r="H1120" i="15"/>
  <c r="H1119" i="15"/>
  <c r="H1116" i="15"/>
  <c r="H1115" i="15"/>
  <c r="H1114" i="15"/>
  <c r="H1112" i="15"/>
  <c r="H1109" i="15"/>
  <c r="H1106" i="15"/>
  <c r="H1105" i="15"/>
  <c r="H1104" i="15"/>
  <c r="H1103" i="15"/>
  <c r="H1102" i="15"/>
  <c r="H1100" i="15"/>
  <c r="H1096" i="15"/>
  <c r="H1092" i="15"/>
  <c r="H1091" i="15"/>
  <c r="H1089" i="15"/>
  <c r="H1088" i="15"/>
  <c r="H1086" i="15"/>
  <c r="H1085" i="15"/>
  <c r="H1084" i="15"/>
  <c r="H1083" i="15"/>
  <c r="H1082" i="15"/>
  <c r="H1080" i="15"/>
  <c r="H1079" i="15"/>
  <c r="H1076" i="15"/>
  <c r="H1073" i="15"/>
  <c r="H1072" i="15"/>
  <c r="H1071" i="15"/>
  <c r="H1070" i="15"/>
  <c r="H1069" i="15"/>
  <c r="H1068" i="15"/>
  <c r="H1067" i="15"/>
  <c r="H1066" i="15"/>
  <c r="H1065" i="15"/>
  <c r="H1064" i="15"/>
  <c r="H1062" i="15"/>
  <c r="H1060" i="15"/>
  <c r="H1059" i="15"/>
  <c r="H1058" i="15"/>
  <c r="H1055" i="15"/>
  <c r="H1052" i="15"/>
  <c r="H1046" i="15"/>
  <c r="H1045" i="15"/>
  <c r="H1043" i="15"/>
  <c r="H1042" i="15"/>
  <c r="H1041" i="15"/>
  <c r="H1039" i="15"/>
  <c r="H1038" i="15"/>
  <c r="H1035" i="15"/>
  <c r="H1034" i="15"/>
  <c r="H1032" i="15"/>
  <c r="H1030" i="15"/>
  <c r="H1029" i="15"/>
  <c r="H1025" i="15"/>
  <c r="H1024" i="15"/>
  <c r="H1020" i="15"/>
  <c r="H1019" i="15"/>
  <c r="H1015" i="15"/>
  <c r="H1014" i="15"/>
  <c r="H1012" i="15"/>
  <c r="H1011" i="15"/>
  <c r="H1010" i="15"/>
  <c r="H1009" i="15"/>
  <c r="H1007" i="15"/>
  <c r="H1006" i="15"/>
  <c r="H1004" i="15"/>
  <c r="H1001" i="15"/>
  <c r="H1000" i="15"/>
  <c r="H998" i="15"/>
  <c r="H992" i="15"/>
  <c r="H991" i="15"/>
  <c r="H990" i="15"/>
  <c r="H986" i="15"/>
  <c r="H981" i="15"/>
  <c r="H976" i="15"/>
  <c r="H973" i="15"/>
  <c r="H972" i="15"/>
  <c r="H969" i="15"/>
  <c r="H968" i="15"/>
  <c r="H965" i="15"/>
  <c r="H963" i="15"/>
  <c r="H960" i="15"/>
  <c r="H959" i="15"/>
  <c r="H958" i="15"/>
  <c r="H955" i="15"/>
  <c r="H954" i="15"/>
  <c r="H953" i="15"/>
  <c r="H952" i="15"/>
  <c r="H950" i="15"/>
  <c r="H948" i="15"/>
  <c r="H945" i="15"/>
  <c r="H941" i="15"/>
  <c r="H938" i="15"/>
  <c r="H936" i="15"/>
  <c r="H934" i="15"/>
  <c r="H933" i="15"/>
  <c r="H931" i="15"/>
  <c r="H930" i="15"/>
  <c r="H929" i="15"/>
  <c r="H926" i="15"/>
  <c r="H925" i="15"/>
  <c r="H923" i="15"/>
  <c r="H919" i="15"/>
  <c r="H918" i="15"/>
  <c r="H917" i="15"/>
  <c r="H916" i="15"/>
  <c r="H912" i="15"/>
  <c r="H910" i="15"/>
  <c r="H905" i="15"/>
  <c r="H904" i="15"/>
  <c r="H903" i="15"/>
  <c r="H902" i="15"/>
  <c r="H897" i="15"/>
  <c r="H895" i="15"/>
  <c r="H892" i="15"/>
  <c r="H891" i="15"/>
  <c r="H888" i="15"/>
  <c r="H886" i="15"/>
  <c r="H882" i="15"/>
  <c r="H881" i="15"/>
  <c r="H879" i="15"/>
  <c r="H878" i="15"/>
  <c r="H877" i="15"/>
  <c r="H876" i="15"/>
  <c r="H874" i="15"/>
  <c r="H868" i="15"/>
  <c r="H867" i="15"/>
  <c r="H864" i="15"/>
  <c r="H863" i="15"/>
  <c r="H862" i="15"/>
  <c r="H861" i="15"/>
  <c r="H858" i="15"/>
  <c r="H857" i="15"/>
  <c r="H855" i="15"/>
  <c r="H854" i="15"/>
  <c r="H851" i="15"/>
  <c r="H849" i="15"/>
  <c r="H848" i="15"/>
  <c r="H847" i="15"/>
  <c r="H846" i="15"/>
  <c r="H845" i="15"/>
  <c r="H841" i="15"/>
  <c r="H838" i="15"/>
  <c r="H837" i="15"/>
  <c r="H836" i="15"/>
  <c r="H833" i="15"/>
  <c r="H832" i="15"/>
  <c r="H831" i="15"/>
  <c r="H830" i="15"/>
  <c r="H828" i="15"/>
  <c r="H827" i="15"/>
  <c r="H825" i="15"/>
  <c r="H824" i="15"/>
  <c r="H823" i="15"/>
  <c r="H822" i="15"/>
  <c r="H821" i="15"/>
  <c r="H819" i="15"/>
  <c r="H818" i="15"/>
  <c r="H817" i="15"/>
  <c r="H815" i="15"/>
  <c r="H814" i="15"/>
  <c r="H813" i="15"/>
  <c r="H812" i="15"/>
  <c r="H811" i="15"/>
  <c r="H810" i="15"/>
  <c r="H809" i="15"/>
  <c r="H808" i="15"/>
  <c r="H807" i="15"/>
  <c r="H806" i="15"/>
  <c r="H805" i="15"/>
  <c r="H804" i="15"/>
  <c r="H803" i="15"/>
  <c r="H801" i="15"/>
  <c r="H798" i="15"/>
  <c r="H796" i="15"/>
  <c r="H792" i="15"/>
  <c r="H789" i="15"/>
  <c r="H788" i="15"/>
  <c r="H786" i="15"/>
  <c r="H784" i="15"/>
  <c r="H783" i="15"/>
  <c r="H782" i="15"/>
  <c r="H781" i="15"/>
  <c r="H779" i="15"/>
  <c r="H776" i="15"/>
  <c r="H775" i="15"/>
  <c r="H773" i="15"/>
  <c r="H772" i="15"/>
  <c r="H770" i="15"/>
  <c r="H769" i="15"/>
  <c r="H768" i="15"/>
  <c r="H767" i="15"/>
  <c r="H766" i="15"/>
  <c r="H765" i="15"/>
  <c r="H763" i="15"/>
  <c r="H761" i="15"/>
  <c r="H760" i="15"/>
  <c r="H758" i="15"/>
  <c r="H755" i="15"/>
  <c r="H753" i="15"/>
  <c r="H752" i="15"/>
  <c r="H751" i="15"/>
  <c r="H747" i="15"/>
  <c r="H746" i="15"/>
  <c r="H744" i="15"/>
  <c r="H740" i="15"/>
  <c r="H738" i="15"/>
  <c r="H737" i="15"/>
  <c r="H734" i="15"/>
  <c r="H728" i="15"/>
  <c r="H727" i="15"/>
  <c r="H725" i="15"/>
  <c r="H722" i="15"/>
  <c r="H721" i="15"/>
  <c r="H719" i="15"/>
  <c r="H717" i="15"/>
  <c r="H714" i="15"/>
  <c r="H713" i="15"/>
  <c r="H712" i="15"/>
  <c r="H711" i="15"/>
  <c r="H709" i="15"/>
  <c r="H707" i="15"/>
  <c r="H706" i="15"/>
  <c r="H705" i="15"/>
  <c r="H697" i="15"/>
  <c r="H694" i="15"/>
  <c r="H692" i="15"/>
  <c r="H690" i="15"/>
  <c r="H688" i="15"/>
  <c r="H687" i="15"/>
  <c r="H685" i="15"/>
  <c r="H681" i="15"/>
  <c r="H680" i="15"/>
  <c r="H679" i="15"/>
  <c r="H675" i="15"/>
  <c r="H673" i="15"/>
  <c r="H672" i="15"/>
  <c r="H671" i="15"/>
  <c r="H669" i="15"/>
  <c r="H666" i="15"/>
  <c r="H665" i="15"/>
  <c r="H663" i="15"/>
  <c r="H662" i="15"/>
  <c r="H660" i="15"/>
  <c r="H658" i="15"/>
  <c r="H657" i="15"/>
  <c r="H656" i="15"/>
  <c r="H651" i="15"/>
  <c r="H648" i="15"/>
  <c r="H644" i="15"/>
  <c r="H639" i="15"/>
  <c r="H637" i="15"/>
  <c r="H636" i="15"/>
  <c r="H635" i="15"/>
  <c r="H634" i="15"/>
  <c r="H633" i="15"/>
  <c r="H630" i="15"/>
  <c r="H627" i="15"/>
  <c r="H626" i="15"/>
  <c r="H625" i="15"/>
  <c r="H623" i="15"/>
  <c r="H622" i="15"/>
  <c r="H614" i="15"/>
  <c r="H605" i="15"/>
  <c r="H601" i="15"/>
  <c r="H600" i="15"/>
  <c r="H598" i="15"/>
  <c r="H596" i="15"/>
  <c r="H593" i="15"/>
  <c r="H588" i="15"/>
  <c r="H584" i="15"/>
  <c r="H582" i="15"/>
  <c r="H580" i="15"/>
  <c r="H577" i="15"/>
  <c r="H574" i="15"/>
  <c r="H562" i="15"/>
  <c r="H561" i="15"/>
  <c r="H560" i="15"/>
  <c r="H559" i="15"/>
  <c r="H558" i="15"/>
  <c r="H557" i="15"/>
  <c r="H556" i="15"/>
  <c r="H542" i="15"/>
  <c r="H541" i="15"/>
  <c r="H539" i="15"/>
  <c r="H532" i="15"/>
  <c r="H529" i="15"/>
  <c r="H521" i="15"/>
  <c r="H518" i="15"/>
  <c r="H515" i="15"/>
  <c r="H514" i="15"/>
  <c r="H508" i="15"/>
  <c r="H503" i="15"/>
  <c r="H493" i="15"/>
  <c r="H489" i="15"/>
  <c r="H483" i="15"/>
  <c r="H481" i="15"/>
  <c r="H479" i="15"/>
  <c r="H476" i="15"/>
  <c r="H475" i="15"/>
  <c r="H473" i="15"/>
  <c r="H472" i="15"/>
  <c r="H464" i="15"/>
  <c r="H462" i="15"/>
  <c r="H452" i="15"/>
  <c r="H451" i="15"/>
  <c r="H438" i="15"/>
  <c r="H434" i="15"/>
  <c r="H430" i="15"/>
  <c r="H429" i="15"/>
  <c r="H424" i="15"/>
  <c r="H421" i="15"/>
  <c r="H419" i="15"/>
  <c r="H415" i="15"/>
  <c r="H408" i="15"/>
  <c r="H406" i="15"/>
  <c r="H397" i="15"/>
  <c r="H390" i="15"/>
  <c r="H384" i="15"/>
  <c r="H360" i="15"/>
  <c r="H358" i="15"/>
  <c r="H349" i="15"/>
  <c r="H346" i="15"/>
  <c r="H342" i="15"/>
  <c r="H337" i="15"/>
  <c r="H333" i="15"/>
  <c r="H324" i="15"/>
  <c r="H321" i="15"/>
  <c r="H319" i="15"/>
  <c r="H316" i="15"/>
  <c r="H314" i="15"/>
  <c r="H310" i="15"/>
  <c r="H309" i="15"/>
  <c r="H308" i="15"/>
  <c r="H304" i="15"/>
  <c r="H302" i="15"/>
  <c r="H301" i="15"/>
  <c r="H296" i="15"/>
  <c r="H295" i="15"/>
  <c r="H294" i="15"/>
  <c r="H293" i="15"/>
  <c r="H292" i="15"/>
  <c r="H286" i="15"/>
  <c r="H284" i="15"/>
  <c r="H282" i="15"/>
  <c r="H281" i="15"/>
  <c r="H275" i="15"/>
  <c r="H270" i="15"/>
  <c r="H267" i="15"/>
  <c r="H266" i="15"/>
  <c r="H263" i="15"/>
  <c r="H242" i="15"/>
  <c r="H239" i="15"/>
  <c r="H237" i="15"/>
  <c r="H144" i="15"/>
  <c r="H140" i="15"/>
  <c r="H133" i="15"/>
  <c r="H127" i="15"/>
  <c r="H119" i="15"/>
  <c r="H84" i="15"/>
  <c r="H56" i="15"/>
  <c r="H54" i="15"/>
  <c r="H50" i="15"/>
  <c r="H49" i="15"/>
  <c r="H44" i="15"/>
  <c r="H1762" i="15" l="1"/>
  <c r="H1761" i="15"/>
  <c r="H1760" i="15"/>
  <c r="H1759" i="15"/>
  <c r="H1758" i="15"/>
  <c r="H1757" i="15"/>
  <c r="H1755" i="15"/>
  <c r="H1754" i="15"/>
  <c r="H1753" i="15"/>
  <c r="H1751" i="15"/>
  <c r="H1749" i="15"/>
  <c r="H1748" i="15"/>
  <c r="H1747" i="15"/>
  <c r="H1746" i="15"/>
  <c r="H1745" i="15"/>
  <c r="H1743" i="15"/>
  <c r="H1742" i="15"/>
  <c r="H1741" i="15"/>
  <c r="H1739" i="15"/>
  <c r="H1738" i="15"/>
  <c r="H1736" i="15"/>
  <c r="F1736" i="15"/>
  <c r="F1735" i="15"/>
  <c r="H1734" i="15"/>
  <c r="F1734" i="15"/>
  <c r="F1733" i="15"/>
  <c r="H1732" i="15"/>
  <c r="F1732" i="15"/>
  <c r="H1731" i="15"/>
  <c r="F1731" i="15"/>
  <c r="F1730" i="15"/>
  <c r="H1729" i="15"/>
  <c r="F1729" i="15"/>
  <c r="F1728" i="15"/>
  <c r="H1727" i="15"/>
  <c r="F1727" i="15"/>
  <c r="F1726" i="15"/>
  <c r="H1725" i="15"/>
  <c r="F1725" i="15"/>
  <c r="H1724" i="15"/>
  <c r="F1724" i="15"/>
  <c r="H1723" i="15"/>
  <c r="F1723" i="15"/>
  <c r="F1722" i="15"/>
  <c r="F1721" i="15"/>
  <c r="F1720" i="15"/>
  <c r="F1719" i="15"/>
  <c r="H1718" i="15"/>
  <c r="F1718" i="15"/>
  <c r="H1717" i="15"/>
  <c r="F1717" i="15"/>
  <c r="F1716" i="15"/>
  <c r="H1715" i="15"/>
  <c r="F1715" i="15"/>
  <c r="F1714" i="15"/>
  <c r="H1713" i="15"/>
  <c r="F1713" i="15"/>
  <c r="H1712" i="15"/>
  <c r="F1712" i="15"/>
  <c r="H1711" i="15"/>
  <c r="F1711" i="15"/>
  <c r="H1710" i="15"/>
  <c r="F1710" i="15"/>
  <c r="F1709" i="15"/>
  <c r="F1708" i="15"/>
  <c r="H1707" i="15"/>
  <c r="H1706" i="15"/>
  <c r="H1705" i="15"/>
  <c r="H1704" i="15"/>
  <c r="H1703" i="15"/>
  <c r="H1702" i="15"/>
  <c r="H1701" i="15"/>
  <c r="H1700" i="15"/>
  <c r="H1698" i="15"/>
  <c r="H1697" i="15"/>
  <c r="H1694" i="15"/>
  <c r="H1693" i="15"/>
  <c r="H1680" i="15"/>
  <c r="H1679" i="15"/>
  <c r="H1678" i="15"/>
  <c r="H1676" i="15"/>
  <c r="H1675" i="15"/>
  <c r="H1674" i="15"/>
  <c r="H1673" i="15"/>
  <c r="H1631" i="15"/>
  <c r="H1630" i="15"/>
  <c r="H1629" i="15"/>
  <c r="H1628" i="15"/>
  <c r="H1627" i="15"/>
  <c r="H1624" i="15"/>
  <c r="H1622" i="15"/>
  <c r="H1600" i="15"/>
  <c r="H1590" i="15"/>
  <c r="H1589" i="15"/>
  <c r="H1582" i="15"/>
  <c r="H1578" i="15"/>
  <c r="H1577" i="15"/>
  <c r="H1550" i="15"/>
  <c r="F1550" i="15"/>
  <c r="H1549" i="15"/>
  <c r="F1549" i="15"/>
  <c r="H1548" i="15"/>
  <c r="F1548" i="15"/>
  <c r="H1547" i="15"/>
  <c r="F1547" i="15"/>
  <c r="H1546" i="15"/>
  <c r="F1546" i="15"/>
  <c r="H1545" i="15"/>
  <c r="F1545" i="15"/>
  <c r="H1544" i="15"/>
  <c r="F1544" i="15"/>
  <c r="H1543" i="15"/>
  <c r="F1543" i="15"/>
  <c r="H1542" i="15"/>
  <c r="F1542" i="15"/>
  <c r="H1541" i="15"/>
  <c r="F1541" i="15"/>
  <c r="H1540" i="15"/>
  <c r="H1539" i="15"/>
  <c r="F1539" i="15"/>
  <c r="H1538" i="15"/>
  <c r="F1538" i="15"/>
  <c r="H1537" i="15"/>
  <c r="F1537" i="15"/>
  <c r="H1536" i="15"/>
  <c r="H1535" i="15"/>
  <c r="F1535" i="15"/>
  <c r="H1534" i="15"/>
  <c r="F1534" i="15"/>
  <c r="H1533" i="15"/>
  <c r="F1533" i="15"/>
  <c r="F1532" i="15"/>
  <c r="H1531" i="15"/>
  <c r="F1531" i="15"/>
  <c r="H1530" i="15"/>
  <c r="H1529" i="15"/>
  <c r="F1529" i="15"/>
  <c r="H1528" i="15"/>
  <c r="F1528" i="15"/>
  <c r="H1527" i="15"/>
  <c r="H1526" i="15"/>
  <c r="F1526" i="15"/>
  <c r="H1525" i="15"/>
  <c r="F1525" i="15"/>
  <c r="H1524" i="15"/>
  <c r="F1524" i="15"/>
  <c r="H1523" i="15"/>
  <c r="F1523" i="15"/>
  <c r="H1522" i="15"/>
  <c r="F1522" i="15"/>
  <c r="H1521" i="15"/>
  <c r="H1520" i="15"/>
  <c r="F1520" i="15"/>
  <c r="H1519" i="15"/>
  <c r="F1519" i="15"/>
  <c r="H1518" i="15"/>
  <c r="F1518" i="15"/>
  <c r="H1517" i="15"/>
  <c r="F1517" i="15"/>
  <c r="H1516" i="15"/>
  <c r="F1516" i="15"/>
  <c r="H1514" i="15"/>
  <c r="F1514" i="15"/>
  <c r="H1513" i="15"/>
  <c r="F1513" i="15"/>
  <c r="H1512" i="15"/>
  <c r="F1512" i="15"/>
  <c r="H1511" i="15"/>
  <c r="F1511" i="15"/>
  <c r="H1510" i="15"/>
  <c r="F1510" i="15"/>
  <c r="H1509" i="15"/>
  <c r="F1509" i="15"/>
  <c r="H1508" i="15"/>
  <c r="F1508" i="15"/>
  <c r="H1507" i="15"/>
  <c r="F1507" i="15"/>
  <c r="H1505" i="15"/>
  <c r="F1505" i="15"/>
  <c r="H1504" i="15"/>
  <c r="F1504" i="15"/>
  <c r="F1503" i="15"/>
  <c r="H1502" i="15"/>
  <c r="H1501" i="15"/>
  <c r="F1501" i="15"/>
  <c r="H1500" i="15"/>
  <c r="H1499" i="15"/>
  <c r="H1498" i="15"/>
  <c r="H1497" i="15"/>
  <c r="H1496" i="15"/>
  <c r="H1495" i="15"/>
  <c r="H1494" i="15"/>
  <c r="H1493" i="15"/>
  <c r="H1492" i="15"/>
  <c r="H1491" i="15"/>
  <c r="H1490" i="15"/>
  <c r="H1489" i="15"/>
  <c r="H1488" i="15"/>
  <c r="H1487" i="15"/>
  <c r="H1486" i="15"/>
  <c r="H1485" i="15"/>
  <c r="H1484" i="15"/>
  <c r="H1483" i="15"/>
  <c r="H1482" i="15"/>
  <c r="H1481" i="15"/>
  <c r="H1480" i="15"/>
  <c r="H1479" i="15"/>
  <c r="H1478" i="15"/>
  <c r="H1477" i="15"/>
  <c r="H1476" i="15"/>
  <c r="H1474" i="15"/>
  <c r="H1473" i="15"/>
  <c r="H1472" i="15"/>
  <c r="H1471" i="15"/>
  <c r="H1470" i="15"/>
  <c r="H1469" i="15"/>
  <c r="H1468" i="15"/>
  <c r="H1467" i="15"/>
  <c r="H1466" i="15"/>
  <c r="H1465" i="15"/>
  <c r="H1464" i="15"/>
  <c r="H1463" i="15"/>
  <c r="H1462" i="15"/>
  <c r="H1461" i="15"/>
  <c r="H1460" i="15"/>
  <c r="H1459" i="15"/>
  <c r="H1458" i="15"/>
  <c r="H1457" i="15"/>
  <c r="H1456" i="15"/>
  <c r="H1455" i="15"/>
  <c r="H1454" i="15"/>
  <c r="H1453" i="15"/>
  <c r="H1451" i="15"/>
  <c r="H1450" i="15"/>
  <c r="H1449" i="15"/>
  <c r="H1448" i="15"/>
  <c r="H1447" i="15"/>
  <c r="H1446" i="15"/>
  <c r="H1445" i="15"/>
  <c r="H1444" i="15"/>
  <c r="H1443" i="15"/>
  <c r="H1442" i="15"/>
  <c r="H1441" i="15"/>
  <c r="H1440" i="15"/>
  <c r="H1438" i="15"/>
  <c r="H1437" i="15"/>
  <c r="H1436" i="15"/>
  <c r="H1433" i="15"/>
  <c r="H1432" i="15"/>
  <c r="H1427" i="15"/>
  <c r="H1424" i="15"/>
  <c r="H1423" i="15"/>
  <c r="H1421" i="15"/>
  <c r="H1418" i="15"/>
  <c r="H1415" i="15"/>
  <c r="H1414" i="15"/>
  <c r="H1413" i="15"/>
  <c r="H1411" i="15"/>
  <c r="H1408" i="15"/>
  <c r="H1407" i="15"/>
  <c r="H1403" i="15"/>
  <c r="H1401" i="15"/>
  <c r="H1400" i="15"/>
  <c r="H1398" i="15"/>
  <c r="H1395" i="15"/>
  <c r="H1394" i="15"/>
  <c r="H1391" i="15"/>
  <c r="H1386" i="15"/>
  <c r="H1385" i="15"/>
  <c r="H1383" i="15"/>
  <c r="H1382" i="15"/>
  <c r="H1379" i="15"/>
  <c r="H1378" i="15"/>
  <c r="H1376" i="15"/>
  <c r="H1375" i="15"/>
  <c r="H1374" i="15"/>
  <c r="H1371" i="15"/>
  <c r="H1370" i="15"/>
  <c r="H1369" i="15"/>
  <c r="H1368" i="15"/>
  <c r="H1367" i="15"/>
  <c r="H1366" i="15"/>
  <c r="H1365" i="15"/>
  <c r="H1364" i="15"/>
  <c r="H1361" i="15"/>
  <c r="H1359" i="15"/>
  <c r="H1358" i="15"/>
  <c r="H1357" i="15"/>
  <c r="H1356" i="15"/>
  <c r="H1355" i="15"/>
  <c r="H1353" i="15"/>
  <c r="H1352" i="15"/>
  <c r="H1351" i="15"/>
  <c r="H1350" i="15"/>
  <c r="H1349" i="15"/>
  <c r="H1348" i="15"/>
  <c r="H1344" i="15"/>
  <c r="H1343" i="15"/>
  <c r="H1340" i="15"/>
  <c r="H1339" i="15"/>
  <c r="H1336" i="15"/>
  <c r="H1332" i="15"/>
  <c r="H1331" i="15"/>
  <c r="H1329" i="15"/>
  <c r="H1328" i="15"/>
  <c r="H1326" i="15"/>
  <c r="H1323" i="15"/>
  <c r="H1321" i="15"/>
  <c r="H1319" i="15"/>
  <c r="H1318" i="15"/>
  <c r="H1317" i="15"/>
  <c r="H1316" i="15"/>
  <c r="H1315" i="15"/>
  <c r="H1312" i="15"/>
  <c r="H1311" i="15"/>
  <c r="H1310" i="15"/>
  <c r="H1305" i="15"/>
  <c r="H1304" i="15"/>
  <c r="H1301" i="15"/>
  <c r="H1299" i="15"/>
  <c r="H1296" i="15"/>
  <c r="H1294" i="15"/>
  <c r="H1293" i="15"/>
  <c r="H1292" i="15"/>
  <c r="H1291" i="15"/>
  <c r="H1290" i="15"/>
  <c r="H1288" i="15"/>
  <c r="H1285" i="15"/>
  <c r="H1284" i="15"/>
  <c r="H1283" i="15"/>
  <c r="H1281" i="15"/>
  <c r="H1280" i="15"/>
  <c r="H1276" i="15"/>
  <c r="H1275" i="15"/>
  <c r="H1271" i="15"/>
  <c r="H1270" i="15"/>
  <c r="H1266" i="15"/>
  <c r="H1265" i="15"/>
  <c r="H1264" i="15"/>
  <c r="H1262" i="15"/>
  <c r="H1260" i="15"/>
  <c r="H1259" i="15"/>
  <c r="H1257" i="15"/>
  <c r="H1255" i="15"/>
  <c r="H1254" i="15"/>
  <c r="H1253" i="15"/>
  <c r="H1252" i="15"/>
  <c r="H1251" i="15"/>
  <c r="H1245" i="15"/>
  <c r="H1243" i="15"/>
  <c r="H1242" i="15"/>
  <c r="H1241" i="15"/>
  <c r="H1239" i="15"/>
  <c r="H1238" i="15"/>
  <c r="H1237" i="15"/>
  <c r="H1235" i="15"/>
  <c r="H1231" i="15"/>
  <c r="H1230" i="15"/>
  <c r="H1228" i="15"/>
  <c r="H1225" i="15"/>
  <c r="H1220" i="15"/>
  <c r="H1219" i="15"/>
  <c r="H1218" i="15"/>
  <c r="H1217" i="15"/>
  <c r="H1211" i="15"/>
  <c r="H1205" i="15"/>
  <c r="H1202" i="15"/>
  <c r="H1199" i="15"/>
  <c r="H1196" i="15"/>
  <c r="H1195" i="15"/>
  <c r="H1192" i="15"/>
  <c r="H1191" i="15"/>
  <c r="H1190" i="15"/>
  <c r="H1189" i="15"/>
  <c r="H1188" i="15"/>
  <c r="H1186" i="15"/>
  <c r="H1185" i="15"/>
  <c r="H1179" i="15"/>
  <c r="H1176" i="15"/>
  <c r="H1175" i="15"/>
  <c r="H1173" i="15"/>
  <c r="H1172" i="15"/>
  <c r="H1171" i="15"/>
  <c r="H1164" i="15"/>
  <c r="H1163" i="15"/>
  <c r="H1160" i="15"/>
  <c r="H1159" i="15"/>
  <c r="H1157" i="15"/>
  <c r="H1154" i="15"/>
  <c r="H1152" i="15"/>
  <c r="H1148" i="15"/>
  <c r="H1147" i="15"/>
  <c r="H1146" i="15"/>
  <c r="H1145" i="15"/>
  <c r="H1144" i="15"/>
  <c r="H1143" i="15"/>
  <c r="H1141" i="15"/>
  <c r="H1140" i="15"/>
  <c r="H1135" i="15"/>
  <c r="H1134" i="15"/>
  <c r="H1133" i="15"/>
  <c r="H1131" i="15"/>
  <c r="H1126" i="15"/>
  <c r="H1063" i="15"/>
  <c r="H1061" i="15"/>
  <c r="H1057" i="15"/>
  <c r="H1056" i="15"/>
  <c r="H1054" i="15"/>
  <c r="H1053" i="15"/>
  <c r="H1051" i="15"/>
  <c r="H1050" i="15"/>
  <c r="H1049" i="15"/>
  <c r="H1048" i="15"/>
  <c r="H1047" i="15"/>
  <c r="H1044" i="15"/>
  <c r="H1040" i="15"/>
  <c r="H1037" i="15"/>
  <c r="H1036" i="15"/>
  <c r="H1033" i="15"/>
  <c r="H1031" i="15"/>
  <c r="H1028" i="15"/>
  <c r="H1027" i="15"/>
  <c r="H1026" i="15"/>
  <c r="H1023" i="15"/>
  <c r="H1022" i="15"/>
  <c r="H1021" i="15"/>
  <c r="H970" i="15"/>
  <c r="H967" i="15"/>
  <c r="H966" i="15"/>
  <c r="H964" i="15"/>
  <c r="H962" i="15"/>
  <c r="H961" i="15"/>
  <c r="H957" i="15"/>
  <c r="H956" i="15"/>
  <c r="H951" i="15"/>
  <c r="H949" i="15"/>
  <c r="H947" i="15"/>
  <c r="H946" i="15"/>
  <c r="H944" i="15"/>
  <c r="H943" i="15"/>
  <c r="H942" i="15"/>
  <c r="H940" i="15"/>
  <c r="H939" i="15"/>
  <c r="H937" i="15"/>
  <c r="H935" i="15"/>
  <c r="H932" i="15"/>
  <c r="H928" i="15"/>
  <c r="H927" i="15"/>
  <c r="H924" i="15"/>
  <c r="H922" i="15"/>
  <c r="H921" i="15"/>
  <c r="H920" i="15"/>
  <c r="H915" i="15"/>
  <c r="H914" i="15"/>
  <c r="H913" i="15"/>
  <c r="H911" i="15"/>
  <c r="H909" i="15"/>
  <c r="H908" i="15"/>
  <c r="H907" i="15"/>
  <c r="H906" i="15"/>
  <c r="H901" i="15"/>
  <c r="H900" i="15"/>
  <c r="H899" i="15"/>
  <c r="H898" i="15"/>
  <c r="H896" i="15"/>
  <c r="H894" i="15"/>
  <c r="H893" i="15"/>
  <c r="H890" i="15"/>
  <c r="H889" i="15"/>
  <c r="H887" i="15"/>
  <c r="H885" i="15"/>
  <c r="H884" i="15"/>
  <c r="H883" i="15"/>
  <c r="H880" i="15"/>
  <c r="H777" i="15"/>
  <c r="H774" i="15"/>
  <c r="H771" i="15"/>
  <c r="H764" i="15"/>
  <c r="H762" i="15"/>
  <c r="H759" i="15"/>
  <c r="H757" i="15"/>
  <c r="H756" i="15"/>
  <c r="H754" i="15"/>
  <c r="H750" i="15"/>
  <c r="H749" i="15"/>
  <c r="H748" i="15"/>
  <c r="H745" i="15"/>
  <c r="H743" i="15"/>
  <c r="H742" i="15"/>
  <c r="H741" i="15"/>
  <c r="H739" i="15"/>
  <c r="H736" i="15"/>
  <c r="H735" i="15"/>
  <c r="H733" i="15"/>
  <c r="H732" i="15"/>
  <c r="H731" i="15"/>
  <c r="H730" i="15"/>
  <c r="H729" i="15"/>
  <c r="H726" i="15"/>
  <c r="H724" i="15"/>
  <c r="H723" i="15"/>
  <c r="H720" i="15"/>
  <c r="H718" i="15"/>
  <c r="H716" i="15"/>
  <c r="H715" i="15"/>
  <c r="H710" i="15"/>
  <c r="H708" i="15"/>
  <c r="H704" i="15"/>
  <c r="H703" i="15"/>
  <c r="H702" i="15"/>
  <c r="H701" i="15"/>
  <c r="H700" i="15"/>
  <c r="H699" i="15"/>
  <c r="H698" i="15"/>
  <c r="H696" i="15"/>
  <c r="H695" i="15"/>
  <c r="H693" i="15"/>
  <c r="H691" i="15"/>
  <c r="H689" i="15"/>
  <c r="H686" i="15"/>
  <c r="H684" i="15"/>
  <c r="H683" i="15"/>
  <c r="H682" i="15"/>
  <c r="H678" i="15"/>
  <c r="H677" i="15"/>
  <c r="H676" i="15"/>
  <c r="H674" i="15"/>
  <c r="H670" i="15"/>
  <c r="H668" i="15"/>
  <c r="H667" i="15"/>
  <c r="H664" i="15"/>
  <c r="H661" i="15"/>
  <c r="H659" i="15"/>
  <c r="H655" i="15"/>
  <c r="H654" i="15"/>
  <c r="H653" i="15"/>
  <c r="H652" i="15"/>
  <c r="H650" i="15"/>
  <c r="H649" i="15"/>
  <c r="H647" i="15"/>
  <c r="H646" i="15"/>
  <c r="H645" i="15"/>
  <c r="H643" i="15"/>
  <c r="H642" i="15"/>
  <c r="H641" i="15"/>
  <c r="H640" i="15"/>
  <c r="H638" i="15"/>
  <c r="H632" i="15"/>
  <c r="H631" i="15"/>
  <c r="H629" i="15"/>
  <c r="H628" i="15"/>
  <c r="H624" i="15"/>
  <c r="H621" i="15"/>
  <c r="H620" i="15"/>
  <c r="H619" i="15"/>
  <c r="H618" i="15"/>
  <c r="H617" i="15"/>
  <c r="H616" i="15"/>
  <c r="H615" i="15"/>
  <c r="H613" i="15"/>
  <c r="H612" i="15"/>
  <c r="H611" i="15"/>
  <c r="H610" i="15"/>
  <c r="H609" i="15"/>
  <c r="H608" i="15"/>
  <c r="H607" i="15"/>
  <c r="H606" i="15"/>
  <c r="H604" i="15"/>
  <c r="H603" i="15"/>
  <c r="H602" i="15"/>
  <c r="H599" i="15"/>
  <c r="H597" i="15"/>
  <c r="H595" i="15"/>
  <c r="H594" i="15"/>
  <c r="H592" i="15"/>
  <c r="H591" i="15"/>
  <c r="H590" i="15"/>
  <c r="H589" i="15"/>
  <c r="H587" i="15"/>
  <c r="H586" i="15"/>
  <c r="H585" i="15"/>
  <c r="H583" i="15"/>
  <c r="H581" i="15"/>
  <c r="H579" i="15"/>
  <c r="H578" i="15"/>
  <c r="H576" i="15"/>
  <c r="H575" i="15"/>
  <c r="H573" i="15"/>
  <c r="H572" i="15"/>
  <c r="H571" i="15"/>
  <c r="H570" i="15"/>
  <c r="H569" i="15"/>
  <c r="H568" i="15"/>
  <c r="H567" i="15"/>
  <c r="H566" i="15"/>
  <c r="H565" i="15"/>
  <c r="H564" i="15"/>
  <c r="H563" i="15"/>
  <c r="H555" i="15"/>
  <c r="H554" i="15"/>
  <c r="H553" i="15"/>
  <c r="H552" i="15"/>
  <c r="H551" i="15"/>
  <c r="H550" i="15"/>
  <c r="H549" i="15"/>
  <c r="H548" i="15"/>
  <c r="H547" i="15"/>
  <c r="H546" i="15"/>
  <c r="H545" i="15"/>
  <c r="H544" i="15"/>
  <c r="H543" i="15"/>
  <c r="H540" i="15"/>
  <c r="H538" i="15"/>
  <c r="H537" i="15"/>
  <c r="H536" i="15"/>
  <c r="H535" i="15"/>
  <c r="H534" i="15"/>
  <c r="H533" i="15"/>
  <c r="H531" i="15"/>
  <c r="H530" i="15"/>
  <c r="H528" i="15"/>
  <c r="H527" i="15"/>
  <c r="H526" i="15"/>
  <c r="H525" i="15"/>
  <c r="H524" i="15"/>
  <c r="H523" i="15"/>
  <c r="H522" i="15"/>
  <c r="H520" i="15"/>
  <c r="H519" i="15"/>
  <c r="H517" i="15"/>
  <c r="H516" i="15"/>
  <c r="H513" i="15"/>
  <c r="H512" i="15"/>
  <c r="H511" i="15"/>
  <c r="H510" i="15"/>
  <c r="H509" i="15"/>
  <c r="H507" i="15"/>
  <c r="H506" i="15"/>
  <c r="H505" i="15"/>
  <c r="H504" i="15"/>
  <c r="H502" i="15"/>
  <c r="H501" i="15"/>
  <c r="H500" i="15"/>
  <c r="H499" i="15"/>
  <c r="H498" i="15"/>
  <c r="H496" i="15"/>
  <c r="H495" i="15"/>
  <c r="H494" i="15"/>
  <c r="H492" i="15"/>
  <c r="H491" i="15"/>
  <c r="H490" i="15"/>
  <c r="H488" i="15"/>
  <c r="H487" i="15"/>
  <c r="H486" i="15"/>
  <c r="H485" i="15"/>
  <c r="H484" i="15"/>
  <c r="H482" i="15"/>
  <c r="H480" i="15"/>
  <c r="H478" i="15"/>
  <c r="H477" i="15"/>
  <c r="H474" i="15"/>
  <c r="H471" i="15"/>
  <c r="H470" i="15"/>
  <c r="H469" i="15"/>
  <c r="H468" i="15"/>
  <c r="H467" i="15"/>
  <c r="H466" i="15"/>
  <c r="H465" i="15"/>
  <c r="H463" i="15"/>
  <c r="H461" i="15"/>
  <c r="H460" i="15"/>
  <c r="H459" i="15"/>
  <c r="H458" i="15"/>
  <c r="H457" i="15"/>
  <c r="H456" i="15"/>
  <c r="H455" i="15"/>
  <c r="H454" i="15"/>
  <c r="H453" i="15"/>
  <c r="H450" i="15"/>
  <c r="H449" i="15"/>
  <c r="H448" i="15"/>
  <c r="H447" i="15"/>
  <c r="H446" i="15"/>
  <c r="H445" i="15"/>
  <c r="H444" i="15"/>
  <c r="H443" i="15"/>
  <c r="H442" i="15"/>
  <c r="H441" i="15"/>
  <c r="H440" i="15"/>
  <c r="H439" i="15"/>
  <c r="H437" i="15"/>
  <c r="H436" i="15"/>
  <c r="H435" i="15"/>
  <c r="H433" i="15"/>
  <c r="H432" i="15"/>
  <c r="H431" i="15"/>
  <c r="H428" i="15"/>
  <c r="H427" i="15"/>
  <c r="H426" i="15"/>
  <c r="H425" i="15"/>
  <c r="H423" i="15"/>
  <c r="H422" i="15"/>
  <c r="H420" i="15"/>
  <c r="H418" i="15"/>
  <c r="H417" i="15"/>
  <c r="H416" i="15"/>
  <c r="H414" i="15"/>
  <c r="H413" i="15"/>
  <c r="H412" i="15"/>
  <c r="H411" i="15"/>
  <c r="H410" i="15"/>
  <c r="H409" i="15"/>
  <c r="H407" i="15"/>
  <c r="H405" i="15"/>
  <c r="H404" i="15"/>
  <c r="H403" i="15"/>
  <c r="H402" i="15"/>
  <c r="H401" i="15"/>
  <c r="H400" i="15"/>
  <c r="H399" i="15"/>
  <c r="H398" i="15"/>
  <c r="H395" i="15"/>
  <c r="H394" i="15"/>
  <c r="H391" i="15"/>
  <c r="H380" i="15"/>
  <c r="H379" i="15"/>
  <c r="H377" i="15"/>
  <c r="H376" i="15"/>
  <c r="H375" i="15"/>
  <c r="H374" i="15"/>
  <c r="H373" i="15"/>
  <c r="H372" i="15"/>
  <c r="H366" i="15"/>
  <c r="H365" i="15"/>
  <c r="H362" i="15"/>
  <c r="H357" i="15"/>
  <c r="H353" i="15"/>
  <c r="H352" i="15"/>
  <c r="H396" i="15"/>
  <c r="H393" i="15"/>
  <c r="H392" i="15"/>
  <c r="H389" i="15"/>
  <c r="H388" i="15"/>
  <c r="H387" i="15"/>
  <c r="H383" i="15"/>
  <c r="H382" i="15"/>
  <c r="H378" i="15"/>
  <c r="H371" i="15"/>
  <c r="H368" i="15"/>
  <c r="H367" i="15"/>
  <c r="H364" i="15"/>
  <c r="H363" i="15"/>
  <c r="H359" i="15"/>
  <c r="H354" i="15"/>
  <c r="H351" i="15"/>
  <c r="H350" i="15"/>
  <c r="H386" i="15"/>
  <c r="H385" i="15"/>
  <c r="H381" i="15"/>
  <c r="H370" i="15"/>
  <c r="H369" i="15"/>
  <c r="H361" i="15"/>
  <c r="H356" i="15"/>
  <c r="H355" i="15"/>
  <c r="H305" i="15"/>
  <c r="H303" i="15"/>
  <c r="H300" i="15"/>
  <c r="H299" i="15"/>
  <c r="H298" i="15"/>
  <c r="H297" i="15"/>
  <c r="H291" i="15"/>
  <c r="H290" i="15"/>
  <c r="H289" i="15"/>
  <c r="H288" i="15"/>
  <c r="H287" i="15"/>
  <c r="H285" i="15"/>
  <c r="H283" i="15"/>
  <c r="H280" i="15"/>
  <c r="H279" i="15"/>
  <c r="H278" i="15"/>
  <c r="H277" i="15"/>
  <c r="H274" i="15"/>
  <c r="H273" i="15"/>
  <c r="H272" i="15"/>
  <c r="H271" i="15"/>
  <c r="H269" i="15"/>
  <c r="H268" i="15"/>
  <c r="H265" i="15"/>
  <c r="H264" i="15"/>
  <c r="H221" i="15"/>
  <c r="H220" i="15"/>
  <c r="H219" i="15"/>
  <c r="H218" i="15"/>
  <c r="H217" i="15"/>
  <c r="H216" i="15"/>
  <c r="H215" i="15"/>
  <c r="H214" i="15"/>
  <c r="H213" i="15"/>
  <c r="H212" i="15"/>
  <c r="H211" i="15"/>
  <c r="H210" i="15"/>
  <c r="H209" i="15"/>
  <c r="H208" i="15"/>
  <c r="H207" i="15"/>
  <c r="H206" i="15"/>
  <c r="H205" i="15"/>
  <c r="H204" i="15"/>
  <c r="H203" i="15"/>
  <c r="H202" i="15"/>
  <c r="H201" i="15"/>
  <c r="H200" i="15"/>
  <c r="H199" i="15"/>
  <c r="H198" i="15"/>
  <c r="H197" i="15"/>
  <c r="H196" i="15"/>
  <c r="H195" i="15"/>
  <c r="H194" i="15"/>
  <c r="H193" i="15"/>
  <c r="H192" i="15"/>
  <c r="H191" i="15"/>
  <c r="H190" i="15"/>
  <c r="H189" i="15"/>
  <c r="H188" i="15"/>
  <c r="H187" i="15"/>
  <c r="H186" i="15"/>
  <c r="H185" i="15"/>
  <c r="H184" i="15"/>
  <c r="H183" i="15"/>
  <c r="H182" i="15"/>
  <c r="H181" i="15"/>
  <c r="H180" i="15"/>
  <c r="H179" i="15"/>
  <c r="H178" i="15"/>
  <c r="H177" i="15"/>
  <c r="H176" i="15"/>
  <c r="H175" i="15"/>
  <c r="H174" i="15"/>
  <c r="H173" i="15"/>
  <c r="H172" i="15"/>
  <c r="H171" i="15"/>
  <c r="H170" i="15"/>
  <c r="H169" i="15"/>
  <c r="H168" i="15"/>
  <c r="H167" i="15"/>
  <c r="H166" i="15"/>
  <c r="H165" i="15"/>
  <c r="H164" i="15"/>
  <c r="H163" i="15"/>
  <c r="H162" i="15"/>
  <c r="H161" i="15"/>
  <c r="H160" i="15"/>
  <c r="H159" i="15"/>
  <c r="H158" i="15"/>
  <c r="H157" i="15"/>
  <c r="H156" i="15"/>
  <c r="H155" i="15"/>
  <c r="H154" i="15"/>
  <c r="H153" i="15"/>
  <c r="H152" i="15"/>
  <c r="H151" i="15"/>
  <c r="H150" i="15"/>
  <c r="H149" i="15"/>
  <c r="H148" i="15"/>
  <c r="H147" i="15"/>
  <c r="H146" i="15"/>
  <c r="H145" i="15"/>
  <c r="H143" i="15"/>
  <c r="H142" i="15"/>
  <c r="H141" i="15"/>
  <c r="H139" i="15"/>
  <c r="H138" i="15"/>
  <c r="H137" i="15"/>
  <c r="H136" i="15"/>
  <c r="H135" i="15"/>
  <c r="H134" i="15"/>
  <c r="H132" i="15"/>
  <c r="H131" i="15"/>
  <c r="H130" i="15"/>
  <c r="H129" i="15"/>
  <c r="H128" i="15"/>
  <c r="H126" i="15"/>
  <c r="H125" i="15"/>
  <c r="H124" i="15"/>
  <c r="H123" i="15"/>
  <c r="H122" i="15"/>
  <c r="H121" i="15"/>
  <c r="H120" i="15"/>
  <c r="H118" i="15"/>
  <c r="H117" i="15"/>
  <c r="H116" i="15"/>
  <c r="H115" i="15"/>
  <c r="H114" i="15"/>
  <c r="H113" i="15"/>
  <c r="H112" i="15"/>
  <c r="H111" i="15"/>
  <c r="H110" i="15"/>
  <c r="H109" i="15"/>
  <c r="H108" i="15"/>
  <c r="H107" i="15"/>
  <c r="H106" i="15"/>
  <c r="H105" i="15"/>
  <c r="H104" i="15"/>
  <c r="H103" i="15"/>
  <c r="H102" i="15"/>
  <c r="H101" i="15"/>
  <c r="H100" i="15"/>
  <c r="H99" i="15"/>
  <c r="H98" i="15"/>
  <c r="H97" i="15"/>
  <c r="H96" i="15"/>
  <c r="H95" i="15"/>
  <c r="H51" i="15"/>
  <c r="H48" i="15"/>
  <c r="H47" i="15"/>
  <c r="H46" i="15"/>
  <c r="H45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I123" i="14" l="1"/>
  <c r="I122" i="14"/>
  <c r="I121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26" i="14"/>
  <c r="I24" i="14"/>
  <c r="I23" i="14"/>
  <c r="H180" i="13" l="1"/>
  <c r="H179" i="13"/>
  <c r="H175" i="13"/>
  <c r="F175" i="13"/>
  <c r="H176" i="13"/>
  <c r="F176" i="13"/>
  <c r="H172" i="13"/>
  <c r="H163" i="13"/>
  <c r="H151" i="13"/>
  <c r="H150" i="13"/>
  <c r="H149" i="13"/>
  <c r="H147" i="13"/>
  <c r="H146" i="13"/>
  <c r="H145" i="13"/>
  <c r="H143" i="13"/>
  <c r="H138" i="13"/>
  <c r="H142" i="13"/>
  <c r="H135" i="13"/>
  <c r="H134" i="13"/>
  <c r="H139" i="13"/>
  <c r="H141" i="13"/>
  <c r="H58" i="13"/>
  <c r="H57" i="13"/>
  <c r="H62" i="13"/>
  <c r="H55" i="13"/>
  <c r="H56" i="13"/>
  <c r="H54" i="13"/>
  <c r="H53" i="13"/>
  <c r="H61" i="13"/>
  <c r="H52" i="13"/>
  <c r="H49" i="13"/>
  <c r="H51" i="13"/>
  <c r="H48" i="13"/>
  <c r="H46" i="13"/>
  <c r="H47" i="13"/>
  <c r="H45" i="13"/>
  <c r="H50" i="13"/>
  <c r="H43" i="13"/>
  <c r="H44" i="13"/>
  <c r="H42" i="13"/>
  <c r="H41" i="13"/>
  <c r="H40" i="13"/>
  <c r="H38" i="13"/>
  <c r="H37" i="13"/>
  <c r="H39" i="13"/>
  <c r="H33" i="13"/>
  <c r="H31" i="13"/>
  <c r="H63" i="13"/>
  <c r="H30" i="13"/>
  <c r="H28" i="13"/>
</calcChain>
</file>

<file path=xl/sharedStrings.xml><?xml version="1.0" encoding="utf-8"?>
<sst xmlns="http://schemas.openxmlformats.org/spreadsheetml/2006/main" count="8593" uniqueCount="1800">
  <si>
    <t>BỘ GIÁO DỤC VÀ ĐÀO TẠO</t>
  </si>
  <si>
    <t>TRƯỜNG CAO ĐẲNG SƯ PHẠM</t>
  </si>
  <si>
    <t>TRUNG ƯƠNG TP. HỒ CHÍ MINH</t>
  </si>
  <si>
    <t>STT</t>
  </si>
  <si>
    <t>KHOA</t>
  </si>
  <si>
    <t>LỚP</t>
  </si>
  <si>
    <t>N19</t>
  </si>
  <si>
    <t>N20</t>
  </si>
  <si>
    <t>MT19</t>
  </si>
  <si>
    <t>MT20</t>
  </si>
  <si>
    <t>AV8</t>
  </si>
  <si>
    <t>AV9</t>
  </si>
  <si>
    <t>ĐB15</t>
  </si>
  <si>
    <t>ĐB16</t>
  </si>
  <si>
    <t>GDCD8</t>
  </si>
  <si>
    <t>GDCD9</t>
  </si>
  <si>
    <t>CTXH6</t>
  </si>
  <si>
    <t>CTXH7</t>
  </si>
  <si>
    <t>KTGĐ10</t>
  </si>
  <si>
    <t>Thành phố Hồ Chí Minh, ngày     tháng      năm 2020</t>
  </si>
  <si>
    <t>ThS. Nguyễn Nguyên Bình</t>
  </si>
  <si>
    <t>31A</t>
  </si>
  <si>
    <t>31B</t>
  </si>
  <si>
    <t>31C</t>
  </si>
  <si>
    <t>31D</t>
  </si>
  <si>
    <t>31E</t>
  </si>
  <si>
    <t>31G</t>
  </si>
  <si>
    <t>32A</t>
  </si>
  <si>
    <t>32B</t>
  </si>
  <si>
    <t>32C</t>
  </si>
  <si>
    <t>32D</t>
  </si>
  <si>
    <t>32E</t>
  </si>
  <si>
    <t>32G</t>
  </si>
  <si>
    <t>32H</t>
  </si>
  <si>
    <t>32I</t>
  </si>
  <si>
    <t>MSSV</t>
  </si>
  <si>
    <t>HỌC TẬP</t>
  </si>
  <si>
    <t>RÈN LUYỆN</t>
  </si>
  <si>
    <t>XẾP LOẠI</t>
  </si>
  <si>
    <t>ĐIỂM</t>
  </si>
  <si>
    <t>THI ĐUA</t>
  </si>
  <si>
    <t>TT</t>
  </si>
  <si>
    <t xml:space="preserve">XL </t>
  </si>
  <si>
    <t xml:space="preserve">ĐIỂM </t>
  </si>
  <si>
    <t>Trung bình</t>
  </si>
  <si>
    <t>Khá</t>
  </si>
  <si>
    <t>TB Khá</t>
  </si>
  <si>
    <t>Xuất sắc</t>
  </si>
  <si>
    <t>Giỏi</t>
  </si>
  <si>
    <t>Tốt</t>
  </si>
  <si>
    <t>Nguyễn Thị Linh</t>
  </si>
  <si>
    <t>Nguyễn Thị Thanh Mai</t>
  </si>
  <si>
    <t>Nguyễn Thị Phương Thảo</t>
  </si>
  <si>
    <t>Huỳnh Tuyết Băng</t>
  </si>
  <si>
    <t>Kon Sa Asôr</t>
  </si>
  <si>
    <t>Trần Thị Gia Băng</t>
  </si>
  <si>
    <t>Trần Hải Bằng</t>
  </si>
  <si>
    <t>Lê Trí Công</t>
  </si>
  <si>
    <t>Nguyễn Trúc Duy</t>
  </si>
  <si>
    <t>Nguyễn Tấn Dũng</t>
  </si>
  <si>
    <t>Nguyễn Thị Anh Đào</t>
  </si>
  <si>
    <t>Phạm Hữu Đông</t>
  </si>
  <si>
    <t>Nguyễn Hồng Đức</t>
  </si>
  <si>
    <t>Nguyễn Duy Đoàn Hưng</t>
  </si>
  <si>
    <t>Nguyễn Ngọc Khánh</t>
  </si>
  <si>
    <t>Trần Văn Long</t>
  </si>
  <si>
    <t>Nguyễn Thị Hoàng Nga</t>
  </si>
  <si>
    <t>Lương Thị Hồng Nhung</t>
  </si>
  <si>
    <t>Nguyễn Thị Bích Nhung</t>
  </si>
  <si>
    <t>Nguyễn Niệm</t>
  </si>
  <si>
    <t>Tô Đoàn Phương Uyên</t>
  </si>
  <si>
    <t>Chu Thúy Quỳnh</t>
  </si>
  <si>
    <t>Trần Hữu Tài</t>
  </si>
  <si>
    <t>Nguyễn Thị Thiên Thạch</t>
  </si>
  <si>
    <t>Huỳnh Thủy Tiên</t>
  </si>
  <si>
    <t>Nguyễn Ngọc Huyền Trâm</t>
  </si>
  <si>
    <t>Phạm Thị Huệ Trúc</t>
  </si>
  <si>
    <t>Phạm Lê Anh Vĩ</t>
  </si>
  <si>
    <t>Trần Phúc Vũ</t>
  </si>
  <si>
    <t>Nguyễn Hoàng Anh</t>
  </si>
  <si>
    <t>Trần Thị Thanh Diệu</t>
  </si>
  <si>
    <t xml:space="preserve">Trung bình </t>
  </si>
  <si>
    <t>Võ Minh Đồng</t>
  </si>
  <si>
    <t>Nguyễn Trần Ngọc Hân</t>
  </si>
  <si>
    <t>Võ Minh Hiếu</t>
  </si>
  <si>
    <t>Ngô Thị Thu Hiền</t>
  </si>
  <si>
    <t>Nguyễn Thị Hứa</t>
  </si>
  <si>
    <t>Lương Vĩnh Hy</t>
  </si>
  <si>
    <t>Mai Hoàng Lan</t>
  </si>
  <si>
    <t>Trần Thị Thùy Liên</t>
  </si>
  <si>
    <t>Nguyễn Thị Thùy Loan</t>
  </si>
  <si>
    <t>Đặng Thanh Mai</t>
  </si>
  <si>
    <t>Đồng Thị Tuyết Mai</t>
  </si>
  <si>
    <t>Nguyễn Thị Thảo My</t>
  </si>
  <si>
    <t>Đặng Thị Hoàng Mỹ</t>
  </si>
  <si>
    <t>Lê Thanh Nga</t>
  </si>
  <si>
    <t>Trần Hữu Nghị</t>
  </si>
  <si>
    <t>Nguyễn Huỳnh Phương Nguyên</t>
  </si>
  <si>
    <t>Phan Thị Mỹ Sương</t>
  </si>
  <si>
    <t>Rơ Châm The</t>
  </si>
  <si>
    <t>Nguyễn Thị Minh Thiện</t>
  </si>
  <si>
    <t>Nguyễn Thị Thúy</t>
  </si>
  <si>
    <t>Ngô Việt Tiếng</t>
  </si>
  <si>
    <t>Nguyễn Quốc Tuấn</t>
  </si>
  <si>
    <t>Phạm Thanh Tùng</t>
  </si>
  <si>
    <t>Võ Thị Mai Trâm</t>
  </si>
  <si>
    <t>Hồ Thị Ngọc Trinh</t>
  </si>
  <si>
    <t>Lê Thị Thanh Xuân</t>
  </si>
  <si>
    <t>Thái Tăng Thiện</t>
  </si>
  <si>
    <t>Lâm Phi Yến</t>
  </si>
  <si>
    <t>Nguyễn Kim Hoàng</t>
  </si>
  <si>
    <t>Đinh Anh Khoa</t>
  </si>
  <si>
    <t>Vũ Ngọc Hồng Phước</t>
  </si>
  <si>
    <t>Trần Bảy Lăm</t>
  </si>
  <si>
    <t>Trần Hồng Duyên</t>
  </si>
  <si>
    <t>Trần Ngọc Thảo Ngân</t>
  </si>
  <si>
    <t>Nguyễn Tuấn Phi</t>
  </si>
  <si>
    <t>Điền Mai Huế</t>
  </si>
  <si>
    <t>Nguyễn Thị Mỹ Huyền</t>
  </si>
  <si>
    <t>Phạm Thị Yến Nhi</t>
  </si>
  <si>
    <t>Lưu Chế Hoàng Nhi</t>
  </si>
  <si>
    <t>Nguyễn Thị Kim Anh</t>
  </si>
  <si>
    <t>Danh sách có 945 sinh viên ./.</t>
  </si>
  <si>
    <t>HỌ VÀ TÊN</t>
  </si>
  <si>
    <t>GHI CHÚ</t>
  </si>
  <si>
    <t>HIỆU TRƯỞNG</t>
  </si>
  <si>
    <t>33M01</t>
  </si>
  <si>
    <t>33M02</t>
  </si>
  <si>
    <t>33M03</t>
  </si>
  <si>
    <t>33M04</t>
  </si>
  <si>
    <t>33M05</t>
  </si>
  <si>
    <t>33M06</t>
  </si>
  <si>
    <t>33M07</t>
  </si>
  <si>
    <t>33M08</t>
  </si>
  <si>
    <t>33M09</t>
  </si>
  <si>
    <t>33M10</t>
  </si>
  <si>
    <t>33M11</t>
  </si>
  <si>
    <t>33M12</t>
  </si>
  <si>
    <t>33M13</t>
  </si>
  <si>
    <t>33M14</t>
  </si>
  <si>
    <t>33M15</t>
  </si>
  <si>
    <t>33M16</t>
  </si>
  <si>
    <t>CTXH8</t>
  </si>
  <si>
    <t>Nguyễn Hồng Anh</t>
  </si>
  <si>
    <t>Nguyễn Phương Hồng Anh</t>
  </si>
  <si>
    <t>Hồ Thị Mỹ Chi</t>
  </si>
  <si>
    <t>Huỳnh Thị Khánh Du</t>
  </si>
  <si>
    <t>Huỳnh Thị Mỹ Duyên</t>
  </si>
  <si>
    <t>Nguyễn Ngọc Minh Hạnh</t>
  </si>
  <si>
    <t>Mai Xuân Huân</t>
  </si>
  <si>
    <t>Trần Hữu Lợi</t>
  </si>
  <si>
    <t>Võ Minh Luân</t>
  </si>
  <si>
    <t>Nguyễn Thị Cao Minh</t>
  </si>
  <si>
    <t>Yếu</t>
  </si>
  <si>
    <t>Lê Thị Thùy Ngân</t>
  </si>
  <si>
    <t>Phạm Kim Ngân</t>
  </si>
  <si>
    <t>Nguyễn Hồng Bích Ngọc</t>
  </si>
  <si>
    <t>Lê Thị Thảo Nhi</t>
  </si>
  <si>
    <t>Lê Ngọc Quỳnh Như</t>
  </si>
  <si>
    <t>Nguyễn Ngọc Quỳnh Như</t>
  </si>
  <si>
    <t>Nguyễn Thành Nhựt</t>
  </si>
  <si>
    <t>Huỳnh Thị Hòa Phương</t>
  </si>
  <si>
    <t>Nguyễn Huỳnh Như Phương</t>
  </si>
  <si>
    <t>Trần Ngọc Như Quỳnh</t>
  </si>
  <si>
    <t>Nguyễn Minh Tân</t>
  </si>
  <si>
    <t>Lê Thị Kim Thi</t>
  </si>
  <si>
    <t>Phạm Thị Lan Thi</t>
  </si>
  <si>
    <t>Nguyễn Thị Anh Thư</t>
  </si>
  <si>
    <t>Đinh Ngọc Thủy Tiên</t>
  </si>
  <si>
    <t>Lê Châu Bảo Yến</t>
  </si>
  <si>
    <t>CD9</t>
  </si>
  <si>
    <t>CD8</t>
  </si>
  <si>
    <t>Ngô Thị Thùy Dương</t>
  </si>
  <si>
    <t>Đặng Ngọc Hân</t>
  </si>
  <si>
    <t xml:space="preserve">Giỏi </t>
  </si>
  <si>
    <t>Nguyễn Phúc Hậu</t>
  </si>
  <si>
    <t>Nguyễn Ngọc Hiếu</t>
  </si>
  <si>
    <t>Nguyễn Thị Thúy Hiền</t>
  </si>
  <si>
    <t>Trương Thị Hồng Huệ</t>
  </si>
  <si>
    <t>Nguyễn Bá Hùng</t>
  </si>
  <si>
    <t>Nguyễn Thị Thiên Kim</t>
  </si>
  <si>
    <t>Phạm Thị Kim Linh</t>
  </si>
  <si>
    <t>Trần Thị Trúc Linh</t>
  </si>
  <si>
    <t>Huỳnh Khôn Long</t>
  </si>
  <si>
    <t>Nguyễn Phạm Thanh Mai</t>
  </si>
  <si>
    <t>Nguyễn Phạm Mi Na</t>
  </si>
  <si>
    <t>Nguyễn Thị Ngọc</t>
  </si>
  <si>
    <t>Nguyễn Thị Kim Ngọc</t>
  </si>
  <si>
    <t>Huỳnh Trà Ngọc Uyên</t>
  </si>
  <si>
    <t>Phan Thành Phúc</t>
  </si>
  <si>
    <t>Lưu Thị Minh Tuyền</t>
  </si>
  <si>
    <t>Phan Thị Thùy Trâm</t>
  </si>
  <si>
    <t>Đặng Ngọc Trầm</t>
  </si>
  <si>
    <t>Huỳnh Thị Diễm Trinh</t>
  </si>
  <si>
    <t>Phạm Huỳnh Thanh Trúc</t>
  </si>
  <si>
    <t>Võ Thị Hồng Xuân</t>
  </si>
  <si>
    <t>Nguyễn Thị Thu Vân</t>
  </si>
  <si>
    <t>Phạm Thị Linh Phương</t>
  </si>
  <si>
    <t>Trần Như Ý</t>
  </si>
  <si>
    <t>Y Chân</t>
  </si>
  <si>
    <t>Đặng Hoa Kim Cương</t>
  </si>
  <si>
    <t>Lê Mỹ Diệu</t>
  </si>
  <si>
    <t>Lê Thị Hoài Duyên</t>
  </si>
  <si>
    <t>Trần Thị Hồng Đào</t>
  </si>
  <si>
    <t>Lê Cao Phương Hà</t>
  </si>
  <si>
    <t>Nguyễn Thị Ngọc Hạnh</t>
  </si>
  <si>
    <t>Nguyễn Thị Hiền</t>
  </si>
  <si>
    <t>Phan Thị Hoa</t>
  </si>
  <si>
    <t>Trần Thị Hồng</t>
  </si>
  <si>
    <t>Lê Kim Hương</t>
  </si>
  <si>
    <t>Nguyễn Thị Thanh Hương</t>
  </si>
  <si>
    <t>Nguyễn Thị Thanh Lam</t>
  </si>
  <si>
    <t>Hồ Thị Như Liễu</t>
  </si>
  <si>
    <t>Hồ Thị Mỹ Linh</t>
  </si>
  <si>
    <t>Kim Thị Châu Ly</t>
  </si>
  <si>
    <t>Trung Bình</t>
  </si>
  <si>
    <t>Phạm Thụy Minh Mẫn</t>
  </si>
  <si>
    <t>Đỗ Thị Thu Nga</t>
  </si>
  <si>
    <t>Đoàn Thị Phượng Ngân</t>
  </si>
  <si>
    <t>Phạm Thị Thu Ngân</t>
  </si>
  <si>
    <t>Nguyễn Hoàng Thảo Nguyên</t>
  </si>
  <si>
    <t>Phạm Thị Uyển Nhi</t>
  </si>
  <si>
    <t>Kiều Thị Thu Uyên</t>
  </si>
  <si>
    <t>Mai Thị Hồng Phấn</t>
  </si>
  <si>
    <t>Hồ Thị Phương</t>
  </si>
  <si>
    <t>Nguyễn Thị Thúy Quyên</t>
  </si>
  <si>
    <t>Nguyễn Thị Tuyết Sương</t>
  </si>
  <si>
    <t>Nguyễn Thị Minh Thanh</t>
  </si>
  <si>
    <t>Lê Thị Ngọc Thật</t>
  </si>
  <si>
    <t>Hoàng Thị Thu</t>
  </si>
  <si>
    <t>Phan Thị Thanh Thúy</t>
  </si>
  <si>
    <t>Nguyễn Hoài Bảo Thư</t>
  </si>
  <si>
    <t>Trương Thị Phương Thư</t>
  </si>
  <si>
    <t>Huỳnh Thị Thanh Tuyền</t>
  </si>
  <si>
    <t>Trần Thị Thùy Trang</t>
  </si>
  <si>
    <t>Nguyễn Thị Bích Trâm</t>
  </si>
  <si>
    <t>Lê Tuyết Trinh</t>
  </si>
  <si>
    <t>Võ Phương Trinh</t>
  </si>
  <si>
    <t>Nguyễn Thị Bảo Vy</t>
  </si>
  <si>
    <t>Đinh Hồng Như Ý</t>
  </si>
  <si>
    <t>Đỗ Thị Kim Anh</t>
  </si>
  <si>
    <t>Vũ Thị Vân Anh</t>
  </si>
  <si>
    <t>Lương Ngọc Bảo Châu</t>
  </si>
  <si>
    <t>Triệu Kim Cương</t>
  </si>
  <si>
    <t>Nguyễn Thị Ngọc Diễm</t>
  </si>
  <si>
    <t>Lê Thị Vân Diệu</t>
  </si>
  <si>
    <t>Hoàng Thị Khánh Duyên</t>
  </si>
  <si>
    <t>H' El</t>
  </si>
  <si>
    <t>Võ Thị Thu Hà</t>
  </si>
  <si>
    <t>Thanh Thị Thu Hiếu</t>
  </si>
  <si>
    <t>Thái Thị Hiền</t>
  </si>
  <si>
    <t>Phan Thị Hường</t>
  </si>
  <si>
    <t>Nguyễn Hòa Khánh</t>
  </si>
  <si>
    <t>Hồ Thị Lê</t>
  </si>
  <si>
    <t>Trần Thị Thu Liểu</t>
  </si>
  <si>
    <t>Lê Phượng Linh</t>
  </si>
  <si>
    <t>Nguyễn Trà My</t>
  </si>
  <si>
    <t>Lê Thị Thu Nga</t>
  </si>
  <si>
    <t>Lê Thảo Ngân</t>
  </si>
  <si>
    <t>Phan Thị Thảo Nguyên</t>
  </si>
  <si>
    <t>Trần Thị Yến Nhi</t>
  </si>
  <si>
    <t>Phan Nguyễn Quỳnh Như</t>
  </si>
  <si>
    <t>Thị Phinh</t>
  </si>
  <si>
    <t>Nguyễn Thanh Phương</t>
  </si>
  <si>
    <t>Nguyễn Thị Bích Phượng</t>
  </si>
  <si>
    <t>Đàng Thị Như Quỳnh</t>
  </si>
  <si>
    <t>Nguyễn Vũ Hồng Tâm</t>
  </si>
  <si>
    <t>Nguyễn Thị Yến Thanh</t>
  </si>
  <si>
    <t>Tô Nguyễn Bảo Thi</t>
  </si>
  <si>
    <t>Đoàn Thị Ngọc Thùy</t>
  </si>
  <si>
    <t>Nguyễn Thị Trang Thư</t>
  </si>
  <si>
    <t>Trần Thị Anh Thư</t>
  </si>
  <si>
    <t>Nguyễn Thị Hoài Thương</t>
  </si>
  <si>
    <t>Chu Nguyễn Đan Thy</t>
  </si>
  <si>
    <t>Phạm Trần Mỹ Tiên</t>
  </si>
  <si>
    <t>Đoàn Thị Huyền Trang</t>
  </si>
  <si>
    <t>Nguyễn Thị Ngọc Trâm</t>
  </si>
  <si>
    <t>Thổ Thị Trâm</t>
  </si>
  <si>
    <t>Phạm Thị Thanh Trúc</t>
  </si>
  <si>
    <t>Hà Nguyễn Tường Vy</t>
  </si>
  <si>
    <t>Nông Thị Yến</t>
  </si>
  <si>
    <t>Thổ Thị Yến</t>
  </si>
  <si>
    <t>Phạm Thị Trường An</t>
  </si>
  <si>
    <t>Đỗ Thị Mai Anh</t>
  </si>
  <si>
    <t>Nguyễn Thị Tuyết Anh</t>
  </si>
  <si>
    <t>Trần Thị Diễm Anh</t>
  </si>
  <si>
    <t>Trần Huỳnh Thùy Ân</t>
  </si>
  <si>
    <t>Bu</t>
  </si>
  <si>
    <t>Nguyễn Thị Hồng Cẩm</t>
  </si>
  <si>
    <t>Đỗ Minh Châu</t>
  </si>
  <si>
    <t>Nguyễn Thị Oanh Duy</t>
  </si>
  <si>
    <t>Nguyễn Lâm Thùy Dương</t>
  </si>
  <si>
    <t>Huỳnh Thị Cẩm Giang</t>
  </si>
  <si>
    <t>Phùng Thị Tuyết Giang</t>
  </si>
  <si>
    <t>Lê Thị Cẩm Hà</t>
  </si>
  <si>
    <t>Nguyễn Thị Thu Hà</t>
  </si>
  <si>
    <t>Nguyễn Thị Tuyết Hiền</t>
  </si>
  <si>
    <t>Nguyễn Dương Mỹ Huyền</t>
  </si>
  <si>
    <t>Nguyễn Thị Lệ</t>
  </si>
  <si>
    <t>Nguyễn Thị Mỹ Lệ</t>
  </si>
  <si>
    <t>Trần Ngọc Yến Linh</t>
  </si>
  <si>
    <t>Võ Thị My Ly</t>
  </si>
  <si>
    <t>Nguyễn Thị Hồng Muội</t>
  </si>
  <si>
    <t>Đỗ Nhật Mỹ</t>
  </si>
  <si>
    <t>Nguyễn Thị Thu Nga</t>
  </si>
  <si>
    <t>Lương Thị Kim Ngân</t>
  </si>
  <si>
    <t>Đặng nguyễn Thị Bích Ngọc</t>
  </si>
  <si>
    <t>Nguyễn Thị Bích Ngọc</t>
  </si>
  <si>
    <t>Trần Thị Thanh Nhàng</t>
  </si>
  <si>
    <t>Nguyễn Thị Yến Nhi</t>
  </si>
  <si>
    <t>Nguyễn Thị Ý Nhi</t>
  </si>
  <si>
    <t>Trương Thị Yến Nhi</t>
  </si>
  <si>
    <t>Dương Thị Thùy Như</t>
  </si>
  <si>
    <t>Lê Quỳnh Như</t>
  </si>
  <si>
    <t>Nguyễn Tú Uyên</t>
  </si>
  <si>
    <t>Trần Đình Phương Uyên</t>
  </si>
  <si>
    <t>Trần Kim Như Quỳnh</t>
  </si>
  <si>
    <t>Nguyễn Thị Hoài Sương</t>
  </si>
  <si>
    <t>Trần Thị Kim Thanh</t>
  </si>
  <si>
    <t>Nguyễn Ngọc Thi</t>
  </si>
  <si>
    <t>Cao Thị Kim Thoa</t>
  </si>
  <si>
    <t>Võ Lâm Minh Thư</t>
  </si>
  <si>
    <t>Lâm Mộng Thy</t>
  </si>
  <si>
    <t>Trần Nguyễn Kiều Tiên</t>
  </si>
  <si>
    <t>Lê Thị Thanh Tuyền</t>
  </si>
  <si>
    <t>Nguyễn Lê Thu Trang</t>
  </si>
  <si>
    <t>Phạm Nguyễn Ngọc Trâm</t>
  </si>
  <si>
    <t>Phạm Nguyễn Quế Trâm</t>
  </si>
  <si>
    <t>Vương Thị Bích Trâm</t>
  </si>
  <si>
    <t>Phan Thị Mộng Trầm</t>
  </si>
  <si>
    <t>Nguyễn Lê Nhật Trinh</t>
  </si>
  <si>
    <t>Nguyễn Thùy Thanh Trúc</t>
  </si>
  <si>
    <t>Huỳnh Thanh Vy</t>
  </si>
  <si>
    <t>Lê Thị Thanh Vy</t>
  </si>
  <si>
    <t>Nguyễn Thanh Vy</t>
  </si>
  <si>
    <t>Trần Lê Thanh Vy</t>
  </si>
  <si>
    <t>Kiều Thị Nhã An</t>
  </si>
  <si>
    <t>Lê Thị An</t>
  </si>
  <si>
    <t>Lê Thị Minh Anh</t>
  </si>
  <si>
    <t>Nguyễn Ngọc Phương Anh</t>
  </si>
  <si>
    <t>Tạ Mỹ Anh</t>
  </si>
  <si>
    <t>Nguyễn Thùy Ân</t>
  </si>
  <si>
    <t>Võ Thị Kim Diễm</t>
  </si>
  <si>
    <t>Nguyễn Quỳnh Giang</t>
  </si>
  <si>
    <t>Huỳnh Trần Hồng Hân</t>
  </si>
  <si>
    <t>Trần Thị Kim Hậu</t>
  </si>
  <si>
    <t>Ngô Thị Tuyết Hoa</t>
  </si>
  <si>
    <t>Hoàng Thị Huyền</t>
  </si>
  <si>
    <t>Trương Thị Ngọc Lan</t>
  </si>
  <si>
    <t>Ka Lis</t>
  </si>
  <si>
    <t>Nguyễn Thị Thảo Mi</t>
  </si>
  <si>
    <t>Trần Hà My</t>
  </si>
  <si>
    <t>Trần Thị Trà My</t>
  </si>
  <si>
    <t>Đồng Ngọc Kim Ngân</t>
  </si>
  <si>
    <t>Huỳnh Thị Lý Ngân</t>
  </si>
  <si>
    <t>Huỳnh Thị Kim Ngọc</t>
  </si>
  <si>
    <t>Kpă H' Nhăng</t>
  </si>
  <si>
    <t>Văn Thị Trúc Nhi</t>
  </si>
  <si>
    <t>Nguyễn Thị Cẩm Nhung</t>
  </si>
  <si>
    <t>Lượng Thị Hồng Như</t>
  </si>
  <si>
    <t>Phạm Tú Như</t>
  </si>
  <si>
    <t>Hồ Thị Tú Oanh</t>
  </si>
  <si>
    <t>Huỳnh Thị Thảo Uyên</t>
  </si>
  <si>
    <t>Trần Ngọc Mỹ Phương</t>
  </si>
  <si>
    <t>Nguyễn Mai Thu Sang</t>
  </si>
  <si>
    <t>Võ Thị Sim</t>
  </si>
  <si>
    <t>Đỗ Thị Trúc Sương</t>
  </si>
  <si>
    <t>Đinh Mai Phương Thảo</t>
  </si>
  <si>
    <t>Võ Thạch Thảo</t>
  </si>
  <si>
    <t>Nguyễn Thị Kim Thoa</t>
  </si>
  <si>
    <t>Nguyễn Mai Anh Thơ</t>
  </si>
  <si>
    <t>Vũ Thị Bích Thủy</t>
  </si>
  <si>
    <t>Trần Ngọc Anh Thư</t>
  </si>
  <si>
    <t>Phạm Trần Cẩm Tiên</t>
  </si>
  <si>
    <t>Hà Thanh Tuyền</t>
  </si>
  <si>
    <t>Nguyễn Ngọc Tú</t>
  </si>
  <si>
    <t>Bùi Thị Khánh Tường</t>
  </si>
  <si>
    <t>Nguyễn Hoàng Thu Trang</t>
  </si>
  <si>
    <t>Nguyễn Bích Trâm</t>
  </si>
  <si>
    <t>Lê Nguyễn Huyền Trân</t>
  </si>
  <si>
    <t>Nguyễn Thị Thu Trinh</t>
  </si>
  <si>
    <t>Trần Thị Yến Vi</t>
  </si>
  <si>
    <t>Nguyễn Huỳnh Khánh Vy</t>
  </si>
  <si>
    <t>Nguyễn Khánh Vy</t>
  </si>
  <si>
    <t>Nguyễn Kim Vy</t>
  </si>
  <si>
    <t>Ngô Quế Anh</t>
  </si>
  <si>
    <t>Trần Phạm Thùy Anh</t>
  </si>
  <si>
    <t>Hà Thị Kim Ánh</t>
  </si>
  <si>
    <t>Võ Ngọc Ánh</t>
  </si>
  <si>
    <t>Võ Thị Ngọc Bích</t>
  </si>
  <si>
    <t>Đặng Thị Thanh Bình</t>
  </si>
  <si>
    <t>Lê Thị Phương Dung</t>
  </si>
  <si>
    <t>Phạm Thị Thùy Dung</t>
  </si>
  <si>
    <t>Trương Thị Mỹ Dung</t>
  </si>
  <si>
    <t>Lâm Thị Ngọc Điệp</t>
  </si>
  <si>
    <t>Nguyễn Trần Thị Giàu</t>
  </si>
  <si>
    <t>Trần Thị Ngọc Hân</t>
  </si>
  <si>
    <t>Ngô Thị Ngọc Huyền</t>
  </si>
  <si>
    <t>Phan Thanh Hương</t>
  </si>
  <si>
    <t>Ngô Mỹ Kiều</t>
  </si>
  <si>
    <t>Dương Đặng Yến Linh</t>
  </si>
  <si>
    <t>Nguyễn Thị Thùy Linh</t>
  </si>
  <si>
    <t>Nguyễn Thị Trúc Linh</t>
  </si>
  <si>
    <t>Nguyễn Gia Minh Minh</t>
  </si>
  <si>
    <t>Nguyễn Hạ My</t>
  </si>
  <si>
    <t>Nguyễn Hồ Trúc Ngân</t>
  </si>
  <si>
    <t>Nguyễn Thị Nghĩa</t>
  </si>
  <si>
    <t>Trần Tuyết Ngoan</t>
  </si>
  <si>
    <t>Phạm Hồng Ngọc</t>
  </si>
  <si>
    <t>Phạm Thị Hồng Ngọc</t>
  </si>
  <si>
    <t>Trương Thị Mỹ Ngọc</t>
  </si>
  <si>
    <t>Đinh Thị Thu Nhi</t>
  </si>
  <si>
    <t>Trần Thanh Nhi</t>
  </si>
  <si>
    <t>Trương Thị Quỳnh Nhi</t>
  </si>
  <si>
    <t>Võ Thị Cẩm Nhung</t>
  </si>
  <si>
    <t>Nguyễn Ngọc Tiểu Phương</t>
  </si>
  <si>
    <t>Nguyễn Thị Bích Phương</t>
  </si>
  <si>
    <t>Trần Thị Thẩm Quyến</t>
  </si>
  <si>
    <t>Đặng Như Quỳnh</t>
  </si>
  <si>
    <t>Võ Nguyễn Sang Sang</t>
  </si>
  <si>
    <t>Danh Thị Bé Thảo</t>
  </si>
  <si>
    <t>Lý Cẩm Thiên</t>
  </si>
  <si>
    <t>Võ Ngọc Thanh Thúy</t>
  </si>
  <si>
    <t>Trần Thị Lệ Thủy</t>
  </si>
  <si>
    <t>Đào Minh Thư</t>
  </si>
  <si>
    <t>Nguyễn Ngọc Tuyết</t>
  </si>
  <si>
    <t>Nguyễn Thị Thanh Tuyền</t>
  </si>
  <si>
    <t>Phan Thùy Trang</t>
  </si>
  <si>
    <t>Trương Thị Kiều Trang</t>
  </si>
  <si>
    <t>Nguyễn Ngọc Quế Trân</t>
  </si>
  <si>
    <t>Nguyễn Thị Xuân</t>
  </si>
  <si>
    <t>Lê Thị Mỹ Vy</t>
  </si>
  <si>
    <t>Ngô Thị Yến</t>
  </si>
  <si>
    <t>Nguyễn Hoàng Yến</t>
  </si>
  <si>
    <t>Lê Thị Thu Trang</t>
  </si>
  <si>
    <t>Lê Thị Yến Vi</t>
  </si>
  <si>
    <t>Nguyễn Thị Tường Vi</t>
  </si>
  <si>
    <t xml:space="preserve">Nguyễn Ngọc Lan Anh </t>
  </si>
  <si>
    <t xml:space="preserve">Nguyễn Thị Vân Anh </t>
  </si>
  <si>
    <t>Lưu Thị Diễm</t>
  </si>
  <si>
    <t>Trần Thị Minh Diễm</t>
  </si>
  <si>
    <t xml:space="preserve">Huỳnh Hữu Hanh </t>
  </si>
  <si>
    <t>Trần Thị Bích Hạnh</t>
  </si>
  <si>
    <t>Trương Thị Gia Hân</t>
  </si>
  <si>
    <t xml:space="preserve">Đinh Thị Thu Hiền </t>
  </si>
  <si>
    <t xml:space="preserve">Nguyễn Thúy Hiền </t>
  </si>
  <si>
    <t xml:space="preserve">Đỗ Thị Kim Hoa </t>
  </si>
  <si>
    <t xml:space="preserve">Huỳnh Thị Lụa </t>
  </si>
  <si>
    <t xml:space="preserve">Lâm Thị Cẩm Ly </t>
  </si>
  <si>
    <t>Đinh Thị Thúy Ngân</t>
  </si>
  <si>
    <t xml:space="preserve">Lê Thị Tuyết Ngân </t>
  </si>
  <si>
    <t xml:space="preserve">Nguyễn Thị Kim Ngân </t>
  </si>
  <si>
    <t xml:space="preserve">Huỳnh Thị Ngọc </t>
  </si>
  <si>
    <t>Lê Thị Nguyên Ngọc</t>
  </si>
  <si>
    <t>Mai Trần Bảo Ngọc</t>
  </si>
  <si>
    <t>Lưu Trần Phi Nhung</t>
  </si>
  <si>
    <t>Nguyễn Thị Hồng Nhung</t>
  </si>
  <si>
    <t xml:space="preserve">Lê Ngọc Huỳnh Như </t>
  </si>
  <si>
    <t xml:space="preserve">Phạm Thị Kiều Oanh </t>
  </si>
  <si>
    <t>Mai Trần Phương Uyên</t>
  </si>
  <si>
    <t>Trần Thị Lam Phương</t>
  </si>
  <si>
    <t>Phùng Thị Phượng</t>
  </si>
  <si>
    <t>Nguyễn Phan Diễm Quỳnh</t>
  </si>
  <si>
    <t xml:space="preserve">Vũ Như Quỳnh </t>
  </si>
  <si>
    <t xml:space="preserve">Phạm Thị Thu Thảo </t>
  </si>
  <si>
    <t>Hoàng Anh Thi</t>
  </si>
  <si>
    <t>Huỳnh Thị Thanh Thúy</t>
  </si>
  <si>
    <t>Trịnh Thị Thu Thủy</t>
  </si>
  <si>
    <t>Võ Thị Minh Thư</t>
  </si>
  <si>
    <t>Nguyễn Thị Mỹ Tiên</t>
  </si>
  <si>
    <t xml:space="preserve">Nguyễn Thị Kim Tuyền </t>
  </si>
  <si>
    <t>Nguyễn Thị Thu Trà</t>
  </si>
  <si>
    <t>Phạm Thị Bích Trâm</t>
  </si>
  <si>
    <t>Huỳnh Thị Kiều Trinh</t>
  </si>
  <si>
    <t>Phan Hồng Diệu Trinh</t>
  </si>
  <si>
    <t>Trương Thị Ngọc Trinh</t>
  </si>
  <si>
    <t xml:space="preserve">Nguyễn Thị Cẩm Vân </t>
  </si>
  <si>
    <t xml:space="preserve">Huỳnh Ngọc Thiện Vy </t>
  </si>
  <si>
    <t>Nguyễn Lê Yến Vy</t>
  </si>
  <si>
    <t>Nguyễn Vũ Khánh Vy</t>
  </si>
  <si>
    <t>Phạm Thị Thảo Vy</t>
  </si>
  <si>
    <t>Đặng Như Ý</t>
  </si>
  <si>
    <t xml:space="preserve">Nguyễn Thị Như Ý </t>
  </si>
  <si>
    <t>Nguyễn Hồng Vân</t>
  </si>
  <si>
    <t>Bùi Ngọc Anh</t>
  </si>
  <si>
    <t>Nguyễn Trần Thùy Duyên</t>
  </si>
  <si>
    <t>Nguyễn Tuấn Đạt</t>
  </si>
  <si>
    <t>Nguyễn Vũ Quỳnh Giao</t>
  </si>
  <si>
    <t>Trương Thiên Hân</t>
  </si>
  <si>
    <t>Phạm Thị Ngọc Hiền</t>
  </si>
  <si>
    <t>Huỳnh Hữu Hiệp</t>
  </si>
  <si>
    <t>Nguyễn Lê Nhật Huy</t>
  </si>
  <si>
    <t>Võ Huy Hùng</t>
  </si>
  <si>
    <t>Nguyễn Phạm Quốc Kiệt</t>
  </si>
  <si>
    <t>Đỗ Đăng Lâm</t>
  </si>
  <si>
    <t>Lê Đào Phương Linh</t>
  </si>
  <si>
    <t>Võ Thị Thu Linh</t>
  </si>
  <si>
    <t>Nguyễn Doãn Phước Lộc</t>
  </si>
  <si>
    <t>Trần Thị Na</t>
  </si>
  <si>
    <t>Trần Thị Ánh Ngân</t>
  </si>
  <si>
    <t>Võ Kim Ngân</t>
  </si>
  <si>
    <t>Ngô Phương Nghi</t>
  </si>
  <si>
    <t>Trần Huỳnh Minh Nghĩa</t>
  </si>
  <si>
    <t>Dương Thị Tuyết Nhi</t>
  </si>
  <si>
    <t>Dương Thị Yến Nhi</t>
  </si>
  <si>
    <t>Phạm Hạnh Nhi</t>
  </si>
  <si>
    <t>Thông Thị Quỳnh Như</t>
  </si>
  <si>
    <t>Hoàng Nhật Tú Uyên</t>
  </si>
  <si>
    <t>Đặng Khang Phú</t>
  </si>
  <si>
    <t>Mai Trần Hồng Phúc</t>
  </si>
  <si>
    <t>Bùi Thị Thảo Phương</t>
  </si>
  <si>
    <t>Lê Thái Đăng Quang</t>
  </si>
  <si>
    <t>Lê Nguyễn Đức Tài</t>
  </si>
  <si>
    <t>Nguyễn Hồ Ngọc Thẫm</t>
  </si>
  <si>
    <t>Nguyễn Trần Bá Thiên</t>
  </si>
  <si>
    <t>Nguyễn Hà Hoàng Thơ</t>
  </si>
  <si>
    <t>Từ Hoàng Ngọc Thương</t>
  </si>
  <si>
    <t>Trần Thị Cẩm Tú</t>
  </si>
  <si>
    <t>Lê Thị Thùy Trang</t>
  </si>
  <si>
    <t>Trần Ngọc Phương Trâm</t>
  </si>
  <si>
    <t>Huỳnh Thị Huyền Trân</t>
  </si>
  <si>
    <t>Lâm Quế Trân</t>
  </si>
  <si>
    <t>Trương Ngọc Phương Trinh</t>
  </si>
  <si>
    <t>Trần Hà Cẩm Trúc</t>
  </si>
  <si>
    <t>Võ Thanh Trường</t>
  </si>
  <si>
    <t>Hồ Thị Thanh Xinh</t>
  </si>
  <si>
    <t>Lê Huỳnh Thảo Vân</t>
  </si>
  <si>
    <t>Mai Nguyễn Ánh Vân</t>
  </si>
  <si>
    <t>Nguyễn Hà Vy</t>
  </si>
  <si>
    <t>Nguyễn Ngọc Thảo Vy</t>
  </si>
  <si>
    <t>Nguyễn Thị Uyên Vy</t>
  </si>
  <si>
    <t>Võ Lâm Tường Vy</t>
  </si>
  <si>
    <t>Nguyễn Anh Kiệt</t>
  </si>
  <si>
    <t>Huỳnh Trần Lan Anh</t>
  </si>
  <si>
    <t>Nguyễn Quỳnh Mai Lan Anh</t>
  </si>
  <si>
    <t>Phạm Nguyễn Quỳnh Anh</t>
  </si>
  <si>
    <t>Vũ Thị Quỳnh Anh</t>
  </si>
  <si>
    <t>Lưu Nguyễn Ngọc Ánh</t>
  </si>
  <si>
    <t>Lâm Thị Hiền Diệu</t>
  </si>
  <si>
    <t>Ngô Thị Diệu</t>
  </si>
  <si>
    <t>Nguyễn Lê Thảo Duyên</t>
  </si>
  <si>
    <t>Dương Thị Chúc Đào</t>
  </si>
  <si>
    <t>Phạm Tấn Đạt</t>
  </si>
  <si>
    <t>Bùi Vũ Hồng Hà</t>
  </si>
  <si>
    <t>Nguyễn Thị Thanh Hằng</t>
  </si>
  <si>
    <t>Huỳnh Thị Ngọc Hân</t>
  </si>
  <si>
    <t>Lê Thúy Hiền</t>
  </si>
  <si>
    <t>Lim Kim Hoàng</t>
  </si>
  <si>
    <t>Trần Duy Khanh</t>
  </si>
  <si>
    <t>Lê Nguyễn Xuân Khánh</t>
  </si>
  <si>
    <t>Trần Phi Lam</t>
  </si>
  <si>
    <t>Lê Thị Ngọc Liên</t>
  </si>
  <si>
    <t>Nguyễn Thị Kim Liên</t>
  </si>
  <si>
    <t>Đoàn Nguyễn Khánh Linh</t>
  </si>
  <si>
    <t>Nguyễn Kim Ngọc Linh</t>
  </si>
  <si>
    <t>Võ Thị Mỹ Linh</t>
  </si>
  <si>
    <t>Lê Ngọc Hồng Loan</t>
  </si>
  <si>
    <t>Trần Ngọc Diễm My</t>
  </si>
  <si>
    <t>Vũ Thị Ngọc Mỹ</t>
  </si>
  <si>
    <t>Đào Quốc Nam</t>
  </si>
  <si>
    <t>Ninh Thị Kim Ngân</t>
  </si>
  <si>
    <t>Võ Ngọc Hoàng Ngân</t>
  </si>
  <si>
    <t>Võ Minh Ngọc</t>
  </si>
  <si>
    <t>Hồ Ngọc Phương Nguyên</t>
  </si>
  <si>
    <t>Lê Minh Như Nguyện</t>
  </si>
  <si>
    <t>Đỗ Thị Tuyết Nhi</t>
  </si>
  <si>
    <t>Nguyễn Ngọc Phương Nhi</t>
  </si>
  <si>
    <t>Phạm Hoàng Yến Nhi</t>
  </si>
  <si>
    <t>Nguyễn Thị Huỳnh Như</t>
  </si>
  <si>
    <t>Bùi Minh Nhựt</t>
  </si>
  <si>
    <t>Trần Ngô Hà Oanh</t>
  </si>
  <si>
    <t>Phan Hạ Uyên</t>
  </si>
  <si>
    <t>Trần Phan Thu Uyên</t>
  </si>
  <si>
    <t>Phan Thiên Phước</t>
  </si>
  <si>
    <t>Nguyễn Thị Tú Sương</t>
  </si>
  <si>
    <t>Lê Hữu Tài</t>
  </si>
  <si>
    <t>Lưu Thanh Thảo</t>
  </si>
  <si>
    <t>Lê Thị Hồng Thắm</t>
  </si>
  <si>
    <t>Trần Hạnh Thi</t>
  </si>
  <si>
    <t>Vũ Thị Thiên</t>
  </si>
  <si>
    <t>Trần Thị Kim Thoa</t>
  </si>
  <si>
    <t>Nguyễn Thị Bích Thủy</t>
  </si>
  <si>
    <t>Đỗ Mai Thy</t>
  </si>
  <si>
    <t>Dương Ngọc Xuân Tiên</t>
  </si>
  <si>
    <t>Trần Tiến Lan Tiên</t>
  </si>
  <si>
    <t>Võ Đào Thủy Tiên</t>
  </si>
  <si>
    <t>Phạm Thị Hồng Tuyến</t>
  </si>
  <si>
    <t>Nguyễn Thanh Tuyền</t>
  </si>
  <si>
    <t>Hạ Minh Trang</t>
  </si>
  <si>
    <t>Nguyễn Thanh Thiên Trang</t>
  </si>
  <si>
    <t>Quan Lê Bích Trâm</t>
  </si>
  <si>
    <t>Mai Hoàng Bảo Trân</t>
  </si>
  <si>
    <t>Vũ Thị Kim Xuân</t>
  </si>
  <si>
    <t>Nguyễn Mộng Hồng Vân</t>
  </si>
  <si>
    <t>Trần Thụy Khánh Vân</t>
  </si>
  <si>
    <t>Nguyễn Thị Thùy Vy</t>
  </si>
  <si>
    <t>Lê Thị Vân Anh</t>
  </si>
  <si>
    <t>Nguyễn Vân Anh</t>
  </si>
  <si>
    <t>Võ Thị Hoàng Anh</t>
  </si>
  <si>
    <t>Nguyễn Thị Ngọc Ánh</t>
  </si>
  <si>
    <t>Huỳnh Ngọc Chăm</t>
  </si>
  <si>
    <t>Trương Thị Ngọc Dâng</t>
  </si>
  <si>
    <t>Phan Thị Diễm</t>
  </si>
  <si>
    <t>Ngô Kỳ Duyên</t>
  </si>
  <si>
    <t>Phạm Thị Thanh Đoan</t>
  </si>
  <si>
    <t>Ngô Thị Thanh Hằng</t>
  </si>
  <si>
    <t>Phạm Thị Thúy Hằng</t>
  </si>
  <si>
    <t>Bùi Nguyễn Gia Hân</t>
  </si>
  <si>
    <t>Lê Thị Ngọc Hồng</t>
  </si>
  <si>
    <t>Trần Ngọc Như Huỳnh</t>
  </si>
  <si>
    <t>Phạm Nam Khuyên</t>
  </si>
  <si>
    <t>Trần Thị Thúy Kiều</t>
  </si>
  <si>
    <t>Mai Thị Trúc Ly</t>
  </si>
  <si>
    <t>Bạch Ái My</t>
  </si>
  <si>
    <t>Nguyễn Thị Trà My</t>
  </si>
  <si>
    <t>Nguyễn Ngọc Bích Ngân</t>
  </si>
  <si>
    <t>Nguyễn Thị Thảo Ngân</t>
  </si>
  <si>
    <t>Trần Huỳnh Kim Ngân</t>
  </si>
  <si>
    <t>Lưu Khả Ngọc</t>
  </si>
  <si>
    <t>Mai Thị Hồng Nguyên</t>
  </si>
  <si>
    <t>Lương Thị Tuyết Nhi</t>
  </si>
  <si>
    <t>Nguyễn Yến Nhi</t>
  </si>
  <si>
    <t>Võ Thị Yến Nhi</t>
  </si>
  <si>
    <t>Nguyễn Thị Tuyết Nhung</t>
  </si>
  <si>
    <t>Trần Thị Tuyết Nhung</t>
  </si>
  <si>
    <t>Nguyễn Huỳnh Như</t>
  </si>
  <si>
    <t>Nguyễn Quỳnh Như</t>
  </si>
  <si>
    <t>Nguyễn Ngọc Kiều Oanh</t>
  </si>
  <si>
    <t>Nguyễn Trúc Phương</t>
  </si>
  <si>
    <t>Trần Thị Thảo Quyên</t>
  </si>
  <si>
    <t>Lê Thị Thu Thảo</t>
  </si>
  <si>
    <t>Ngô Nguyên Thảo</t>
  </si>
  <si>
    <t>Võ Thị Nhựt Thi</t>
  </si>
  <si>
    <t>Nguyễn Thị Thanh Thúy</t>
  </si>
  <si>
    <t>Võ Thị Thùy</t>
  </si>
  <si>
    <t>Nguyễn Thanh Thủy</t>
  </si>
  <si>
    <t>Nguyễn Ngọc Trâm</t>
  </si>
  <si>
    <t>Phạm Ngọc Bích Trâm</t>
  </si>
  <si>
    <t>Phạm Nguyễn Huyền Trân</t>
  </si>
  <si>
    <t>Trần Thị Thanh Trúc</t>
  </si>
  <si>
    <t>Đỗ Thị Xuân</t>
  </si>
  <si>
    <t>Nguyễn Hồ Mỹ Xuyên</t>
  </si>
  <si>
    <t>Nguyễn Thị Hồng Vân</t>
  </si>
  <si>
    <t>Đoàn Thị Bình</t>
  </si>
  <si>
    <t>Phạm Thị Ngọc Diễm</t>
  </si>
  <si>
    <t>Đào Cao Huỳnh Duy</t>
  </si>
  <si>
    <t>Trần Ngọc Duyên</t>
  </si>
  <si>
    <t>Trần Thị Mỹ Duyên</t>
  </si>
  <si>
    <t>Nguyễn Ngọc Thùy Dương</t>
  </si>
  <si>
    <t>Tống Thị Kiều Hảo</t>
  </si>
  <si>
    <t>Nguyễn Thị Kiến Hòa</t>
  </si>
  <si>
    <t>Nguyễn Trần Mai Khanh</t>
  </si>
  <si>
    <t>Huỳnh Thị Như Lam</t>
  </si>
  <si>
    <t>Nguyễn Thanh Lam</t>
  </si>
  <si>
    <t>Nguyễn Thị Hương Liên</t>
  </si>
  <si>
    <t>Lê Thị Thùy Linh</t>
  </si>
  <si>
    <t>Trịnh Tú Linh</t>
  </si>
  <si>
    <t>Hồ Thị Ngọc Mai</t>
  </si>
  <si>
    <t>Phan Thị Diễm My</t>
  </si>
  <si>
    <t>Đặng Hoàn Mỹ</t>
  </si>
  <si>
    <t>Nguyễn Thị Mỹ</t>
  </si>
  <si>
    <t>Nguyễn Thị My Na</t>
  </si>
  <si>
    <t>Nguyễn Thị Kim Nga</t>
  </si>
  <si>
    <t>Dương Phan Triệu Ngân</t>
  </si>
  <si>
    <t>Hồ Thị Thanh Ngân</t>
  </si>
  <si>
    <t>Lê Thanh Nguyên</t>
  </si>
  <si>
    <t>Nguyễn Phương Như</t>
  </si>
  <si>
    <t>Phạm Quỳnh Như</t>
  </si>
  <si>
    <t>Phạm Tú Uyên</t>
  </si>
  <si>
    <t>Nguyễn Thị Mỹ Quyên</t>
  </si>
  <si>
    <t>Nguyễn Thị Ngọc Quý</t>
  </si>
  <si>
    <t>Nguyễn Thị Lệ Thi</t>
  </si>
  <si>
    <t>Nguyễn Thị Thuận</t>
  </si>
  <si>
    <t>Bùi Nguyễn Minh Thư</t>
  </si>
  <si>
    <t>Phạm Thị Bích Tình</t>
  </si>
  <si>
    <t>Cao Thị Ngọc Trầm</t>
  </si>
  <si>
    <t>Nguyễn Thị Diễm Trinh</t>
  </si>
  <si>
    <t>Nguyễn Thị Minh Trúc</t>
  </si>
  <si>
    <t>Nguyễn Thị Thanh Xuân</t>
  </si>
  <si>
    <t>Ngô Khánh Vân</t>
  </si>
  <si>
    <t>Nguyễn Ngọc Tường Vi</t>
  </si>
  <si>
    <t>Đoàn Ngọc Uyên Vy</t>
  </si>
  <si>
    <t>Lê Nguyễn Tường Vy</t>
  </si>
  <si>
    <t>Nguyễn Trần Phương Vy</t>
  </si>
  <si>
    <t>Cao Lê Ngọc Yến</t>
  </si>
  <si>
    <t>Bùi Thị Tuyết An</t>
  </si>
  <si>
    <t>Lê Huỳnh Mai Anh</t>
  </si>
  <si>
    <t>Nguyễn Minh Anh</t>
  </si>
  <si>
    <t>Nguyễn Ngọc Trâm Anh</t>
  </si>
  <si>
    <t>Nguyễn Thị Ngọc Anh</t>
  </si>
  <si>
    <t>Nguyễn Thị Văn Anh</t>
  </si>
  <si>
    <t>Đỗ Hoàng Ánh</t>
  </si>
  <si>
    <t>Trần Thị Ngọc Diễm</t>
  </si>
  <si>
    <t>Phạm Thị Mỹ Du</t>
  </si>
  <si>
    <t>Phan Thị Kim Dung</t>
  </si>
  <si>
    <t>Trần Thị Thùy Dung</t>
  </si>
  <si>
    <t>Rmăh H'AyƯm</t>
  </si>
  <si>
    <t>Hồ Thị Mỹ Hằng</t>
  </si>
  <si>
    <t>Nguyễn Thị Huỳnh Hoa</t>
  </si>
  <si>
    <t>Lê Thị Thu Hương</t>
  </si>
  <si>
    <t>Trần Thị Lan Hương</t>
  </si>
  <si>
    <t>Trần Thị Hồng Lam</t>
  </si>
  <si>
    <t>Nguyễn Thị Thanh Lâm</t>
  </si>
  <si>
    <t>Nguyễn Thị Hồng Linh</t>
  </si>
  <si>
    <t>Nguyễn Thị Lưu</t>
  </si>
  <si>
    <t>Lê Trần Khánh Ly</t>
  </si>
  <si>
    <t>Hoàng Chiều Mây</t>
  </si>
  <si>
    <t>Phạm Thị Ngọc Mơ</t>
  </si>
  <si>
    <t>Bùi Thị Mỹ</t>
  </si>
  <si>
    <t>Đào Tuyết Ngân</t>
  </si>
  <si>
    <t>Hồ Thị Bích Ngọc</t>
  </si>
  <si>
    <t>Trần Thị Cẩm Nhung</t>
  </si>
  <si>
    <t>Trần Linh Phương</t>
  </si>
  <si>
    <t>Đặng Thị Tú Quyên</t>
  </si>
  <si>
    <t>Nguyễn Thị Bích Quyền</t>
  </si>
  <si>
    <t>Nguyễn Tiểu Sinh</t>
  </si>
  <si>
    <t>Hà Thanh Thanh</t>
  </si>
  <si>
    <t>Nguyễn Thị Kim Thanh</t>
  </si>
  <si>
    <t>Phạm Ngọc Vân Thanh</t>
  </si>
  <si>
    <t>Nguyễn Trần Phương Thảo</t>
  </si>
  <si>
    <t>K' Thắm</t>
  </si>
  <si>
    <t>Nguyễn Thị Hồng Thắm</t>
  </si>
  <si>
    <t>Đinh Thị Thơm</t>
  </si>
  <si>
    <t>Cao Ngọc Anh Thư</t>
  </si>
  <si>
    <t>Lê Thị Hoài Thương</t>
  </si>
  <si>
    <t>Trần Thị Cẩm Tiên</t>
  </si>
  <si>
    <t>Trần Thị Ánh Tuyết</t>
  </si>
  <si>
    <t>Phan Thị Quỳnh Trân</t>
  </si>
  <si>
    <t>Phạm Thị Nhả Trân</t>
  </si>
  <si>
    <t>Nguyễn Thị Thanh Trúc</t>
  </si>
  <si>
    <t>Nguyễn Ngọc Hải Yến</t>
  </si>
  <si>
    <t>Đào Thị Như Ý</t>
  </si>
  <si>
    <t>Phạm Thị Vân Anh</t>
  </si>
  <si>
    <t>Nguyễn Thị Có</t>
  </si>
  <si>
    <t>Nguyễn Thị Hồng Cúc</t>
  </si>
  <si>
    <t>Vũ Thị Danh</t>
  </si>
  <si>
    <t>Mã Thị Kim Dung</t>
  </si>
  <si>
    <t>Lê Thị Mỹ Duyên</t>
  </si>
  <si>
    <t>Đặng Thị Thùy Dương</t>
  </si>
  <si>
    <t>Đỗ Thanh Hoàng Hạnh</t>
  </si>
  <si>
    <t>Hlẽnh</t>
  </si>
  <si>
    <t>Hoàng Thị Hoài</t>
  </si>
  <si>
    <t>Đặng Ngọc Huyền</t>
  </si>
  <si>
    <t>Nguyễn Ngọc Huyền</t>
  </si>
  <si>
    <t>Nguyễn Thị Ngọc Huyền</t>
  </si>
  <si>
    <t>Phạm Thị Ngọc Huyền</t>
  </si>
  <si>
    <t>Dương Thị Cẩm Liên</t>
  </si>
  <si>
    <t>Bùi Thị Trúc Lil</t>
  </si>
  <si>
    <t>Võ Thị Ngọc Linh</t>
  </si>
  <si>
    <t>Lê Thị Tiểu Mi</t>
  </si>
  <si>
    <t>Nguyễn Thị Thanh Minh</t>
  </si>
  <si>
    <t>Lê Thị Xuân Nguyên</t>
  </si>
  <si>
    <t>Bùi Lê Thanh Nhi</t>
  </si>
  <si>
    <t>Nguyễn Tâm Nhi</t>
  </si>
  <si>
    <t>Nguyễn Thị Nhi</t>
  </si>
  <si>
    <t>Lê Huỳnh Mỹ Nhiên</t>
  </si>
  <si>
    <t>Lâm Thị Nhung</t>
  </si>
  <si>
    <t>Chu Thị Quỳnh Như</t>
  </si>
  <si>
    <t>Đoàn Ngọc Như</t>
  </si>
  <si>
    <t>Hồ Thị Huỳnh Như</t>
  </si>
  <si>
    <t>Võ Thị Quỳnh Như</t>
  </si>
  <si>
    <t>Lê Thị Hồng Phượng</t>
  </si>
  <si>
    <t>Vũ Thị Thúy Phượng</t>
  </si>
  <si>
    <t>Phương Huỳnh Diễm Quỳnh</t>
  </si>
  <si>
    <t>Thái Thị Thanh Thảo</t>
  </si>
  <si>
    <t>Trần Thị Loan Thảo</t>
  </si>
  <si>
    <t>Nguyễn Ngọc Kim Thu</t>
  </si>
  <si>
    <t>Phạm Ngọc Minh Thư</t>
  </si>
  <si>
    <t>Bùi Mai Thủy Tiên</t>
  </si>
  <si>
    <t>Nguyễn Thị Giáng Tiên</t>
  </si>
  <si>
    <t>Nguyễn Thị Thủy Tiên</t>
  </si>
  <si>
    <t>Đào Đoan Trang</t>
  </si>
  <si>
    <t>Nguyễn Thảo Trang</t>
  </si>
  <si>
    <t>Nguyễn Châu Trân</t>
  </si>
  <si>
    <t>Nguyễn Trần Huyền Trân</t>
  </si>
  <si>
    <t>Đặng Lê Thanh Trúc</t>
  </si>
  <si>
    <t>Trần Thúy Vi</t>
  </si>
  <si>
    <t>Ngô Hoàng Yến</t>
  </si>
  <si>
    <t>Nguyễn Đặng Như Ý</t>
  </si>
  <si>
    <t>Hồ Thị Thúy An</t>
  </si>
  <si>
    <t>Nguyễn Thị Thúy An</t>
  </si>
  <si>
    <t>Nguyễn Thị Minh Chi</t>
  </si>
  <si>
    <t>Lê Thị Ngọc Diễm</t>
  </si>
  <si>
    <t>Vang Lê Mỹ Dung</t>
  </si>
  <si>
    <t>Tiền Thị Mỹ Duyên</t>
  </si>
  <si>
    <t>Ngô Thị Giang</t>
  </si>
  <si>
    <t>Chế Nữ Hoàng Giỏ</t>
  </si>
  <si>
    <t>Đoàn Ngọc Hân</t>
  </si>
  <si>
    <t>Thông Thị Mỹ Hiệp</t>
  </si>
  <si>
    <t>Y Hiệp</t>
  </si>
  <si>
    <t>Võ Thị Quỳnh Hương</t>
  </si>
  <si>
    <t>Khúc Hoàng Lan</t>
  </si>
  <si>
    <t>Nguyễn Thị Gia Liên</t>
  </si>
  <si>
    <t>Nguyễn Khánh Linh</t>
  </si>
  <si>
    <t>Lưu Hồng Loan</t>
  </si>
  <si>
    <t>Nguyễn Lê Hồng Lụa</t>
  </si>
  <si>
    <t>Đặng Thị Thu Ngân</t>
  </si>
  <si>
    <t>Hồ Thị Tuyết Ngân</t>
  </si>
  <si>
    <t>Nguyễn Thị Bảo Ngân</t>
  </si>
  <si>
    <t>Nguyễn Thị Bích Ngân</t>
  </si>
  <si>
    <t>Nguyễn Thị Kim Ngân</t>
  </si>
  <si>
    <t>Võ Tuyết Ngân</t>
  </si>
  <si>
    <t>Lê Thị Hồng Ngọc</t>
  </si>
  <si>
    <t>Trang Thị Thảo Nguyên</t>
  </si>
  <si>
    <t>Lê Thanh Nhã</t>
  </si>
  <si>
    <t>Phạm Ý Nhi</t>
  </si>
  <si>
    <t>Táo Thị Phương Oanh</t>
  </si>
  <si>
    <t>Vũ Kim Sang</t>
  </si>
  <si>
    <t>Nguyễn Thị Linh Tâm</t>
  </si>
  <si>
    <t>Nguyễn Ngọc Lan Thanh</t>
  </si>
  <si>
    <t>Trần Thanh Thảo</t>
  </si>
  <si>
    <t>Huỳnh Thị Kim Thuận</t>
  </si>
  <si>
    <t>Lê Ngọc Diễm Thùy</t>
  </si>
  <si>
    <t>Nguyễn Thanh Thư</t>
  </si>
  <si>
    <t>Đoàn Thái Ngọc Trang</t>
  </si>
  <si>
    <t>Nguyễn Hoàng Hà Trang</t>
  </si>
  <si>
    <t>Lưu Huệ Trân</t>
  </si>
  <si>
    <t>Nguyễn Thị Phương Trầm</t>
  </si>
  <si>
    <t>Diệp Huỳnh Bảo Trinh</t>
  </si>
  <si>
    <t>Đa Nữ Kiều Xuyên</t>
  </si>
  <si>
    <t>Nguyễn Thị Thảo Vy</t>
  </si>
  <si>
    <t>Nguyễn Thị Như Ý</t>
  </si>
  <si>
    <t>Nguyễn Thị Xuân Mai
Bích Phượng</t>
  </si>
  <si>
    <t>Nguyễn Thị Thu An</t>
  </si>
  <si>
    <t>Nguyễn Ngọc Anh</t>
  </si>
  <si>
    <t>Nguyễn Thị Lan Anh</t>
  </si>
  <si>
    <t>Nguyễn Linh Ân</t>
  </si>
  <si>
    <t>Trần Nguyễn Hoài Diễm</t>
  </si>
  <si>
    <t>Nguyễn Thị Tường Duy</t>
  </si>
  <si>
    <t>Nguyễn Ngọc Giàu</t>
  </si>
  <si>
    <t>Đào Thái Hà</t>
  </si>
  <si>
    <t>Lâm Ngọc Hân</t>
  </si>
  <si>
    <t>Hồ Thị Mỹ Hoa</t>
  </si>
  <si>
    <t>Lê Thị Thúy Huỳnh</t>
  </si>
  <si>
    <t>Hoàng Thị Ngọc Lan</t>
  </si>
  <si>
    <t>Trần Thị Cẩm Lanh</t>
  </si>
  <si>
    <t>Nguyễn Thị Kim Liễu</t>
  </si>
  <si>
    <t>Lê Thị Mỹ Linh</t>
  </si>
  <si>
    <t>Phan Thị Ngọc Lụa</t>
  </si>
  <si>
    <t>Vũ Thị Mai</t>
  </si>
  <si>
    <t>Trương Thị Diễm My</t>
  </si>
  <si>
    <t>Thạch Thị Kim Ngân</t>
  </si>
  <si>
    <t>Nguyễn Thị Ngoa</t>
  </si>
  <si>
    <t>Hồ Yến Ngọc</t>
  </si>
  <si>
    <t>Võ Thị Kim Ngọc</t>
  </si>
  <si>
    <t>Lê Thảo Nguyên</t>
  </si>
  <si>
    <t>Trần Ngọc Nhẹ</t>
  </si>
  <si>
    <t>Trần Thị Mỹ Nhi</t>
  </si>
  <si>
    <t>Võ Thị Huỳnh Như</t>
  </si>
  <si>
    <t>Nguyễn Thị Kỳ Oanh</t>
  </si>
  <si>
    <t>Nguyễn Thị Châu Pha</t>
  </si>
  <si>
    <t>Tôn Lư Ngọc Quý</t>
  </si>
  <si>
    <t>Liêng Hót K' Sin</t>
  </si>
  <si>
    <t>Đặng Thị Thiên Thảo</t>
  </si>
  <si>
    <t>Trần Thị Thanh Thi</t>
  </si>
  <si>
    <t>Lư Thị Thuận</t>
  </si>
  <si>
    <t>Nguyễn Ngọc Diễm Thúy</t>
  </si>
  <si>
    <t>Phạm Thị Diễm Thúy</t>
  </si>
  <si>
    <t>Nguyễn Thị Minh Thư</t>
  </si>
  <si>
    <t>Nguyễn Ngọc Anh Thương</t>
  </si>
  <si>
    <t>Khưu Tuyết Tiên</t>
  </si>
  <si>
    <t>Nguyễn Thị Cẩm Tuyên</t>
  </si>
  <si>
    <t>Lã Thị Minh Trang</t>
  </si>
  <si>
    <t>Lê Thị Phương Trang</t>
  </si>
  <si>
    <t>Nguyễn Thị Thùy Trang</t>
  </si>
  <si>
    <t>Hồ Nguyễn Bảo Trâm</t>
  </si>
  <si>
    <t>Lê Thị Bích Trâm</t>
  </si>
  <si>
    <t>Trang Quyền Trân</t>
  </si>
  <si>
    <t>Lê Võ Ngọc Trinh</t>
  </si>
  <si>
    <t>Nguyễn Việt Trinh</t>
  </si>
  <si>
    <t>Nguyễn Hà Xuyên</t>
  </si>
  <si>
    <t>Đồng Nữ Na Vi</t>
  </si>
  <si>
    <t>Phạm Thúy Vy</t>
  </si>
  <si>
    <t>Võ Hồ Thảo Vy</t>
  </si>
  <si>
    <t>Trần Hải Yến</t>
  </si>
  <si>
    <t>Đoàn Thị Kim Anh</t>
  </si>
  <si>
    <t>Phan Thị Ngọc Anh</t>
  </si>
  <si>
    <t>Phạm Trâm Anh</t>
  </si>
  <si>
    <t>Nguyễn Ngọc Bích</t>
  </si>
  <si>
    <t>Võ Thị Dung</t>
  </si>
  <si>
    <t>Lê Thị Trúc Đào</t>
  </si>
  <si>
    <t>Lê Thị Mỹ Hạnh</t>
  </si>
  <si>
    <t>Dương Thị Kim Hằng</t>
  </si>
  <si>
    <t>Trịnh Tường Thi Hân</t>
  </si>
  <si>
    <t>Nguyễn Thi Như Huỳnh</t>
  </si>
  <si>
    <t>Nguyễn Thái Thị Thùy Hương</t>
  </si>
  <si>
    <t>Trần Thị Thanh Hương</t>
  </si>
  <si>
    <t>Ngô Trần Cẩm Hường</t>
  </si>
  <si>
    <t>Ngô Thị Thủy Kiều</t>
  </si>
  <si>
    <t>Mai Thị Hoàng Lan</t>
  </si>
  <si>
    <t>Nguyễn Gia Linh</t>
  </si>
  <si>
    <t>Cao Phượng Mai</t>
  </si>
  <si>
    <t>Phan Thị Tuyết Mai</t>
  </si>
  <si>
    <t>Trần Đoàn Tuyết Mai</t>
  </si>
  <si>
    <t>Đặng Thị Hà My</t>
  </si>
  <si>
    <t>Nguyễn Bích Mỹ</t>
  </si>
  <si>
    <t>Nguyễn Thảo Ngân</t>
  </si>
  <si>
    <t>Nguyễn Ngọc Thanh Nhàn</t>
  </si>
  <si>
    <t>Huỳnh Trần Tuyết Nhi</t>
  </si>
  <si>
    <t>Phan Thị Thúy Nhu</t>
  </si>
  <si>
    <t>Nguyễn Thị Ngọc Nhung</t>
  </si>
  <si>
    <t>Phan Thị Hồng Nhung</t>
  </si>
  <si>
    <t>Lê Thị Kim Pho</t>
  </si>
  <si>
    <t>Huỳnh Thị Kiều Quyên</t>
  </si>
  <si>
    <t>Rơ Ông K' Sinh</t>
  </si>
  <si>
    <t>Đinh Thị Mỹ Tâm</t>
  </si>
  <si>
    <t>Võ Thị Hồng Thắm</t>
  </si>
  <si>
    <t>Cil Mup K' Thuy</t>
  </si>
  <si>
    <t>Lê Lâm Thanh Thủy</t>
  </si>
  <si>
    <t>Nguyễn Tín Anh Thư</t>
  </si>
  <si>
    <t>Nguyễn Ngọc Như Thương</t>
  </si>
  <si>
    <t>Trương Thị Kim Tuyền</t>
  </si>
  <si>
    <t>Nguyễn Thị Ngọc Trang</t>
  </si>
  <si>
    <t>Nguyễn Thanh Trâm</t>
  </si>
  <si>
    <t>Trần Ngọc Trân</t>
  </si>
  <si>
    <t>Nguyễn Thị Tuyết Trinh</t>
  </si>
  <si>
    <t>Nguyễn Thị Thúy Vân</t>
  </si>
  <si>
    <t>Võ Thị Thúy Vi</t>
  </si>
  <si>
    <t>Trần Hoàng Thảo Vy</t>
  </si>
  <si>
    <t>Lê Nguyễn Như Ý</t>
  </si>
  <si>
    <t>Huỳnh Ngọc Phương Thy</t>
  </si>
  <si>
    <t>Trần Thị Thúy An</t>
  </si>
  <si>
    <t>Phạm Nguyễn Hoàng Anh</t>
  </si>
  <si>
    <t>Trần Thị Vân Anh</t>
  </si>
  <si>
    <t>Tô Thị Xuân Bình</t>
  </si>
  <si>
    <t>Trần Thị Kim Cương</t>
  </si>
  <si>
    <t>Phạm Thị Minh Diệp</t>
  </si>
  <si>
    <t>Cao Thị Mỹ Duyên</t>
  </si>
  <si>
    <t>Đặng Khánh Duyên</t>
  </si>
  <si>
    <t>Phan Thị Minh Đẩu</t>
  </si>
  <si>
    <t>Nguyễn Thị Mỹ Hạnh</t>
  </si>
  <si>
    <t>Nguyễn Thị Ngọc Hiền</t>
  </si>
  <si>
    <t>Nguyễn Thị Thanh Hoà</t>
  </si>
  <si>
    <t>Lê Hoàng Y Khánh</t>
  </si>
  <si>
    <t>Phan Thị Hương Lan</t>
  </si>
  <si>
    <t>Nguyễn Thị Nhật Lệ</t>
  </si>
  <si>
    <t>Nguyễn Thị Mỹ Linh</t>
  </si>
  <si>
    <t>Nguyễn Thị Kiều My</t>
  </si>
  <si>
    <t>Trương Thị Hoàng Mỹ</t>
  </si>
  <si>
    <t>Lê Nguyễn Thanh Ngân</t>
  </si>
  <si>
    <t>Nguyễn Thanh Ngân</t>
  </si>
  <si>
    <t>Trần Thu Ngân</t>
  </si>
  <si>
    <t>Lê Bửu Ngọc</t>
  </si>
  <si>
    <t>Nguyễn Kim Ngọc</t>
  </si>
  <si>
    <t>Huỳnh Ngọc Nhi</t>
  </si>
  <si>
    <t>Lã Khánh Nhi</t>
  </si>
  <si>
    <t>Nguyễn Thị Uyển Nhi</t>
  </si>
  <si>
    <t>Nguyễn Thị Tuyết Nhi</t>
  </si>
  <si>
    <t>Trần Thị Cẫm Nhung</t>
  </si>
  <si>
    <t>Nguyễn Thị Oanh</t>
  </si>
  <si>
    <t>Quách Phi Phụng</t>
  </si>
  <si>
    <t>Phạm Thị Thanh Quyền</t>
  </si>
  <si>
    <t>Hồ Thị Thu Sương</t>
  </si>
  <si>
    <t>Lê Ngọc Kim Thanh</t>
  </si>
  <si>
    <t>Hứa Thị Thanh Thảo</t>
  </si>
  <si>
    <t>Phạm Thị Thắm</t>
  </si>
  <si>
    <t>Lư Nữ Yến Thi</t>
  </si>
  <si>
    <t>Trần Thị Mỹ Thương</t>
  </si>
  <si>
    <t>Huỳnh Nguyệt Thy Thy</t>
  </si>
  <si>
    <t>Nguyễn Thị Ánh Tuyết</t>
  </si>
  <si>
    <t>Lê Ngọc Trang</t>
  </si>
  <si>
    <t>Phan Hoàng Ngọc Trâm</t>
  </si>
  <si>
    <t>Lương Thị Mỹ Trân</t>
  </si>
  <si>
    <t>Nguyễn Hoàng Thảo Trinh</t>
  </si>
  <si>
    <t>Trương Thị Thu Trinh</t>
  </si>
  <si>
    <t>Vũ Phan Anh Trúc</t>
  </si>
  <si>
    <t>Nguyễn Thị Kim Vi</t>
  </si>
  <si>
    <t>Hồ Thanh Vy</t>
  </si>
  <si>
    <t>Hoàng Thị Kim Yến</t>
  </si>
  <si>
    <t>Nguyễn Thị Hải Yến</t>
  </si>
  <si>
    <t xml:space="preserve">Phạm Hồng Nhi </t>
  </si>
  <si>
    <t xml:space="preserve">Nguyễn Phạm Vân Nhi </t>
  </si>
  <si>
    <t>Trương Thị Phương An</t>
  </si>
  <si>
    <t xml:space="preserve">Võ Như Bình </t>
  </si>
  <si>
    <t>Võ Thị Y Bình</t>
  </si>
  <si>
    <t>Nguyễn Thị Xuân Diệu</t>
  </si>
  <si>
    <t xml:space="preserve">Nguyễn Thị Kim Duyên </t>
  </si>
  <si>
    <t>Trần Thị Duyên</t>
  </si>
  <si>
    <t xml:space="preserve">Nguyễn Hương Giang </t>
  </si>
  <si>
    <t>Nguyễn Thị Trúc Giang</t>
  </si>
  <si>
    <t xml:space="preserve">Võ Ngọc Hà </t>
  </si>
  <si>
    <t>Châu Ngọc Như Hảo</t>
  </si>
  <si>
    <t xml:space="preserve">Nguyễn Thị Thúy Hằng </t>
  </si>
  <si>
    <t>Lê Trang Bảo Hân</t>
  </si>
  <si>
    <t>Nguyễn Thị Thanh Hiền</t>
  </si>
  <si>
    <t xml:space="preserve">Nguyễn Xuân Khánh </t>
  </si>
  <si>
    <t xml:space="preserve">Thạch Thị Liên </t>
  </si>
  <si>
    <t xml:space="preserve">Nguyễn Thị Nhã Linh </t>
  </si>
  <si>
    <t xml:space="preserve">Lê Thị Phương Mai </t>
  </si>
  <si>
    <t>Nguyễn Tiểu My</t>
  </si>
  <si>
    <t>Nguyễn Thị Tuyết Mỹ</t>
  </si>
  <si>
    <t xml:space="preserve">Cao Thị Thúy Nga </t>
  </si>
  <si>
    <t xml:space="preserve">Nhâm Ngọc Thanh Ngân </t>
  </si>
  <si>
    <t xml:space="preserve">Trần Thị Hồng Ngọc </t>
  </si>
  <si>
    <t xml:space="preserve"> Lương Huỳnh Nhi</t>
  </si>
  <si>
    <t>Khê Thổ Mộng Như</t>
  </si>
  <si>
    <t>Phan Vũ Huỳnh Như</t>
  </si>
  <si>
    <t>Phạm Nguyễn Quỳnh Như</t>
  </si>
  <si>
    <t>Lâm Võ Ngọc Uyên</t>
  </si>
  <si>
    <t xml:space="preserve">Nguyễn Hà Tú Uyên </t>
  </si>
  <si>
    <t>Thân Kim Phụng</t>
  </si>
  <si>
    <t>Võ Thị Nhã Phương</t>
  </si>
  <si>
    <t>Nguyễn Lê Trúc Quỳnh</t>
  </si>
  <si>
    <t>Lý Ngọc Thảo</t>
  </si>
  <si>
    <t>Mai Thanh Thảo</t>
  </si>
  <si>
    <t>Dụng Thị Mỹ Thoa</t>
  </si>
  <si>
    <t xml:space="preserve">Nguyễn Võ Anh Thư </t>
  </si>
  <si>
    <t xml:space="preserve">Võ Thị Ý Thương </t>
  </si>
  <si>
    <t xml:space="preserve">Lương Thị Mỹ Tiên </t>
  </si>
  <si>
    <t>Bùi Hoàng Ngọc Trang</t>
  </si>
  <si>
    <t>Lê Ngọc Đoan Trang</t>
  </si>
  <si>
    <t>Thông Nữ Thùy Trang</t>
  </si>
  <si>
    <t>Phạm Bảo Trâm</t>
  </si>
  <si>
    <t>Lê Thị Diễm Trinh</t>
  </si>
  <si>
    <t>Cao Kim Truyền</t>
  </si>
  <si>
    <t>Lại Hoàng Thanh Trúc</t>
  </si>
  <si>
    <t>Ka Xoan</t>
  </si>
  <si>
    <t>Tô Thị Kim Xuân</t>
  </si>
  <si>
    <t>Lê Phạm Huyền Vy</t>
  </si>
  <si>
    <t>Lê Thị Phương Vy</t>
  </si>
  <si>
    <t>Lê Thị Thúy Vy</t>
  </si>
  <si>
    <t>Võ Thị Thảo Vy</t>
  </si>
  <si>
    <t>Phan Thị Kim Yến</t>
  </si>
  <si>
    <t>Cao Thị Vân Anh</t>
  </si>
  <si>
    <t>Phùng Nguyễn Trâm Anh</t>
  </si>
  <si>
    <t>Nguyễn Thị Cảm</t>
  </si>
  <si>
    <t>Triệu Nguyễn Bảo Châu</t>
  </si>
  <si>
    <t>Khưu Khánh Du</t>
  </si>
  <si>
    <t>Nguyễn Thị Mỹ Duyên</t>
  </si>
  <si>
    <t>Nguyễn Thị Thu Hiền</t>
  </si>
  <si>
    <t>Siu H' Hiền</t>
  </si>
  <si>
    <t>Phạm Nguyễn Mai Hoan</t>
  </si>
  <si>
    <t>Nguyễn Thị Kim Hồng</t>
  </si>
  <si>
    <t>Trần Mai Thiên Kiều</t>
  </si>
  <si>
    <t>Nguyễn Thị Bích Lệ</t>
  </si>
  <si>
    <t>Đồng Phương Linh</t>
  </si>
  <si>
    <t>Nguyễn Trúc Linh</t>
  </si>
  <si>
    <t>Trần Ngọc Gia Linh</t>
  </si>
  <si>
    <t>Nguyễn Thị Ngọc Mai</t>
  </si>
  <si>
    <t>Cao Thị Mỹ</t>
  </si>
  <si>
    <t>Đồng Thị Thanh Ngân</t>
  </si>
  <si>
    <t>Phạm Nguyễn Thanh Ngân</t>
  </si>
  <si>
    <t>Phạm Thị Giáng Ngọc</t>
  </si>
  <si>
    <t>Trần Thị Như Ngọc</t>
  </si>
  <si>
    <t>Ngô Thanh Thảo Nguyên</t>
  </si>
  <si>
    <t>Ngô Thị Yến Nhi</t>
  </si>
  <si>
    <t>Nguyễn Ngọc Quỳnh Nhi</t>
  </si>
  <si>
    <t>Trần Thị Hàn Ny</t>
  </si>
  <si>
    <t>Nguyễn Nhật Uyên</t>
  </si>
  <si>
    <t>Võ Thị Kim Phụng</t>
  </si>
  <si>
    <t>Mai Thị Phương</t>
  </si>
  <si>
    <t>Nguyễn Như Quỳnh</t>
  </si>
  <si>
    <t>Võ Thị Thu Sương</t>
  </si>
  <si>
    <t>Nguyễn Thị Ngọc Thảo</t>
  </si>
  <si>
    <t>Trần Thị Thanh Thảo</t>
  </si>
  <si>
    <t>Nguyễn Thị Minh Thi</t>
  </si>
  <si>
    <t>Phan Thị Mai Thi</t>
  </si>
  <si>
    <t>Klong K Thuyên</t>
  </si>
  <si>
    <t>Phạm Anh Thư</t>
  </si>
  <si>
    <t>Phan Thị Kiều Thi</t>
  </si>
  <si>
    <t>Nguyễn Thị Cẩm Tú</t>
  </si>
  <si>
    <t>Đàm Thị Thu Trang</t>
  </si>
  <si>
    <t>Đỗ Xuân Trang</t>
  </si>
  <si>
    <t>Nguyễn Lê Ngọc Trang</t>
  </si>
  <si>
    <t>Trịnh Thị Ngọc Trâm</t>
  </si>
  <si>
    <t>Phạm Hiền Thiên Trúc</t>
  </si>
  <si>
    <t>H Xâm</t>
  </si>
  <si>
    <t>Nguyễn Tường Vy</t>
  </si>
  <si>
    <t>Thạch Huỳnh Thảo Vy</t>
  </si>
  <si>
    <t>Nguyễn Thanh Yến</t>
  </si>
  <si>
    <t>Đào Thị Nam Anh</t>
  </si>
  <si>
    <t>Mạc Thị Ngọc Ánh</t>
  </si>
  <si>
    <t>Trần Thị Lệ Chi</t>
  </si>
  <si>
    <t>Nguyễn Ngọc Thùy Dung</t>
  </si>
  <si>
    <t>Sơn Bích Duy</t>
  </si>
  <si>
    <t>Nguyễn Thị Tâm Đoan</t>
  </si>
  <si>
    <t>Trần Thị Hương Giang</t>
  </si>
  <si>
    <t>Nguyễn Thanh Hằng</t>
  </si>
  <si>
    <t>Huỳnh Thị Hiền</t>
  </si>
  <si>
    <t>Nguyễn Hoàng Thanh Hoa</t>
  </si>
  <si>
    <t>Nguyễn Thị Nhật Huế</t>
  </si>
  <si>
    <t>Đỗ Thị Thanh Huyền</t>
  </si>
  <si>
    <t>Nguyễn Thị Kim</t>
  </si>
  <si>
    <t>Chu Thị Hương Lan</t>
  </si>
  <si>
    <t>Rơ Châm Lệ</t>
  </si>
  <si>
    <t>Huỳnh Trúc Ly</t>
  </si>
  <si>
    <t>Nguyễn Thị Ngọc Ly</t>
  </si>
  <si>
    <t>Đặng Thanh My</t>
  </si>
  <si>
    <t>Phạm Thị Thúy Nga</t>
  </si>
  <si>
    <t>Bùi Thị Kim Ngân</t>
  </si>
  <si>
    <t>Nguyễn Thị Ngân</t>
  </si>
  <si>
    <t>Trần Thị Thanh Ngân</t>
  </si>
  <si>
    <t>Phạm Trần Như Ngọc</t>
  </si>
  <si>
    <t>Nguyễn Ngọc Thảo Nguyên</t>
  </si>
  <si>
    <t>Nguyễn Thanh Nhi</t>
  </si>
  <si>
    <t>Lê Thị Ngọc Oanh</t>
  </si>
  <si>
    <t>Lê Ngọc Lan Phương</t>
  </si>
  <si>
    <t>Nguyễn Thị Như Quỳnh</t>
  </si>
  <si>
    <t>Nông Ngọc Như Quỳnh</t>
  </si>
  <si>
    <t>Phạm Thị Như Quỳnh</t>
  </si>
  <si>
    <t>Nguyễn Thị Thảo</t>
  </si>
  <si>
    <t>Lê Thị Kim Thoa</t>
  </si>
  <si>
    <t>Nguyễn Diệu Thu</t>
  </si>
  <si>
    <t>Lê Thị Hoài Thư</t>
  </si>
  <si>
    <t>Phạm Ngọc Phương Thư</t>
  </si>
  <si>
    <t>Kiều Cẩm Tiên</t>
  </si>
  <si>
    <t>Trần Võ Thanh Tường</t>
  </si>
  <si>
    <t>Lê Thị Huỳnh Trang</t>
  </si>
  <si>
    <t>Võ Thị Minh Trâm</t>
  </si>
  <si>
    <t>Quan Thanh Trúc</t>
  </si>
  <si>
    <t>Bá Thị Thanh Xuân</t>
  </si>
  <si>
    <t>Trương Thị Hoàng Xuân</t>
  </si>
  <si>
    <t>Phan Nguyễn Thúy Vi</t>
  </si>
  <si>
    <t>Lý Ngọc Tuyết Vy</t>
  </si>
  <si>
    <t>Tạ Ngọc Tường Vy</t>
  </si>
  <si>
    <t>Phạm Thị Cẩm Yến</t>
  </si>
  <si>
    <t>Hoàng Vũ Bảo An</t>
  </si>
  <si>
    <t>Lương Hiền Anh</t>
  </si>
  <si>
    <t>Nguyễn Hoàng Ánh</t>
  </si>
  <si>
    <t>Nguyễn Thị Cương</t>
  </si>
  <si>
    <t>Đoàn Thị Ngọc Diệu</t>
  </si>
  <si>
    <t>Trần Mỹ Dung</t>
  </si>
  <si>
    <t>Nguyễn Thị Phương Duyên</t>
  </si>
  <si>
    <t>Phan Ngọc Điệp</t>
  </si>
  <si>
    <t>Vỏ Thị Hồng Gấm</t>
  </si>
  <si>
    <t>Ksor H'Lai</t>
  </si>
  <si>
    <t>Võ Thanh Hằng</t>
  </si>
  <si>
    <t>Tạ Thị Huế</t>
  </si>
  <si>
    <t>Nguyễn Thị Như Huỳnh</t>
  </si>
  <si>
    <t>Dương Thị Ngọc Hương</t>
  </si>
  <si>
    <t>Trần Bảo Ánh Kim</t>
  </si>
  <si>
    <t>Đặng Thị Kim Liên</t>
  </si>
  <si>
    <t>Liêng Hót K' Loan</t>
  </si>
  <si>
    <t>Phạm Thị Lưu</t>
  </si>
  <si>
    <t>Lê Bảo Mi</t>
  </si>
  <si>
    <t>Hồ Thị Trà My</t>
  </si>
  <si>
    <t>Cao Thị Kiều Ngân</t>
  </si>
  <si>
    <t>Giáp Ngọc Kim Ngân</t>
  </si>
  <si>
    <t>Phạm Thị Kim Ngân</t>
  </si>
  <si>
    <t>Võ Thị Thanh Ngân</t>
  </si>
  <si>
    <t>Phùng Huỳnh Thảo Nguyên</t>
  </si>
  <si>
    <t>Lê Thái Hồng Nhung</t>
  </si>
  <si>
    <t>Phạm Nguyễn Thảo Như</t>
  </si>
  <si>
    <t>Phan Thị Kim Oanh</t>
  </si>
  <si>
    <t>Võ Phạm Hoàng Uyên</t>
  </si>
  <si>
    <t>Nguyễn Thị Hoàng Quyên</t>
  </si>
  <si>
    <t>Trần Thị Quyên</t>
  </si>
  <si>
    <t>Trần Thị Cẩm Quyên</t>
  </si>
  <si>
    <t>Võ Thị Trúc Quỳnh</t>
  </si>
  <si>
    <t>Bùi Thị Tuyết Sương</t>
  </si>
  <si>
    <t>Lê Lý Sương</t>
  </si>
  <si>
    <t>Lương Thị Thu Tân</t>
  </si>
  <si>
    <t>Nguyễn Ngọc Thơ</t>
  </si>
  <si>
    <t>Lê Thị Minh Thư</t>
  </si>
  <si>
    <t>Lương Thị Anh Thư</t>
  </si>
  <si>
    <t>Mai Thị Anh Thư</t>
  </si>
  <si>
    <t>Võ Nguyễn Anh Thư</t>
  </si>
  <si>
    <t>Lư Thị Kim Tỏa</t>
  </si>
  <si>
    <t>Lương Thị Bích Tuyền</t>
  </si>
  <si>
    <t>Hồ Thị Cẩm Tú</t>
  </si>
  <si>
    <t>Đỗ Thị Thanh Trang</t>
  </si>
  <si>
    <t>Nguyễn Ngọc Thùy Trang</t>
  </si>
  <si>
    <t>Nguyễn Thị Thu Trang</t>
  </si>
  <si>
    <t>Nguyễn Ngọc Thu Trâm</t>
  </si>
  <si>
    <t>Lê Thị Tú Trinh</t>
  </si>
  <si>
    <t>Phan Thị Phương Trúc</t>
  </si>
  <si>
    <t>Trần Phương Vy</t>
  </si>
  <si>
    <t>Võ Thị Như Ý</t>
  </si>
  <si>
    <t>Nguyễn Ngọc Quỳnh Anh</t>
  </si>
  <si>
    <t>Nguyễn Hoàng Xuân Thủy</t>
  </si>
  <si>
    <t>Lê Nguyễn Phương Uyên</t>
  </si>
  <si>
    <t>Phan Thị Thu Hương</t>
  </si>
  <si>
    <t>Nguyễn Ngọc Tuyết Nhi</t>
  </si>
  <si>
    <t>Nguyễn Thị Huyền Trang</t>
  </si>
  <si>
    <t>Nguyễn Thị Hồng Gấm</t>
  </si>
  <si>
    <t>Phan Thị Phương Thùy</t>
  </si>
  <si>
    <t>Nguyễn Trần Mi</t>
  </si>
  <si>
    <t>Hoàng Thị Thùy Linh</t>
  </si>
  <si>
    <t>Mai Thị Hồng Cúc</t>
  </si>
  <si>
    <t>Nguyễn Hà Bảo Vân</t>
  </si>
  <si>
    <t>Nguyễn Thị Cẩm Tiên</t>
  </si>
  <si>
    <t>Rơ Ông K' Sa Ra</t>
  </si>
  <si>
    <t>Diệp Thị Thùy Linh</t>
  </si>
  <si>
    <t>Trịnh Thị Diệu Hiền</t>
  </si>
  <si>
    <t>Lê Thị Hoàng Châu</t>
  </si>
  <si>
    <t>Tô Diễm Huỳnh</t>
  </si>
  <si>
    <t>Đồng Thị Bích Phượng</t>
  </si>
  <si>
    <t>Trần Phi Yến</t>
  </si>
  <si>
    <t>Mai Lê Thanh Tuyền</t>
  </si>
  <si>
    <t>Võ Thị Kiều Diễm</t>
  </si>
  <si>
    <t>Phạm Thị Huỳnh Như</t>
  </si>
  <si>
    <t>Nguyễn Xuân Hương</t>
  </si>
  <si>
    <t>Nguyễn Phan Hoài Thương</t>
  </si>
  <si>
    <t>Nguyễn Thị Cẩm Ly</t>
  </si>
  <si>
    <t>Hà Thị Ngọc Diện</t>
  </si>
  <si>
    <t>Trần Thị Thu Hạnh</t>
  </si>
  <si>
    <t>Phùng Thị Kim Thao</t>
  </si>
  <si>
    <t>Tạ Thị Trầm</t>
  </si>
  <si>
    <t>Vũ Thị Thùy Trang</t>
  </si>
  <si>
    <t>Trần Nguyễn Phụng Ngọc</t>
  </si>
  <si>
    <t>Bùi Phạm Hoài Linh</t>
  </si>
  <si>
    <t>Phan Thị Hoài Li</t>
  </si>
  <si>
    <t>Ngô Thị Thu Thảo</t>
  </si>
  <si>
    <t>Vũ Minh Anh</t>
  </si>
  <si>
    <t>Phạm Nguyễn Minh Châu</t>
  </si>
  <si>
    <t>Nguyễn Thị Xuân Cúc</t>
  </si>
  <si>
    <t>Ka Diểm</t>
  </si>
  <si>
    <t>Mã Thụy Phương Dung</t>
  </si>
  <si>
    <t>Trần Thị Thanh Hà</t>
  </si>
  <si>
    <t>Đậu Thị Thu Hiền</t>
  </si>
  <si>
    <t>Hồ Thị Thanh Huyền</t>
  </si>
  <si>
    <t>Đỗ Ngọc Hương</t>
  </si>
  <si>
    <t>Nguyễn Thị Mai Hương</t>
  </si>
  <si>
    <t>Phan Thị Lành</t>
  </si>
  <si>
    <t>Chim Thị Mỹ Linh</t>
  </si>
  <si>
    <t>Đàm Thị Thu Lý</t>
  </si>
  <si>
    <t>Cil Múp Manase</t>
  </si>
  <si>
    <t>Nguyễn Võ Tuệ Mẫn</t>
  </si>
  <si>
    <t>Lê Nguyễn Tú Mỹ</t>
  </si>
  <si>
    <t>Diệp Thị Kim Ngân</t>
  </si>
  <si>
    <t>Huỳnh Nguyễn Thanh Ngân</t>
  </si>
  <si>
    <t>Trần Thị Phương Ngân</t>
  </si>
  <si>
    <t>Nguyễn Thị Như Ngọc</t>
  </si>
  <si>
    <t>Huỳnh Thị Thu Nguyên</t>
  </si>
  <si>
    <t>Đoàn Thị Yến Nhi</t>
  </si>
  <si>
    <t>Nguyễn Lê Thảo Nhi</t>
  </si>
  <si>
    <t>Nguyễn Thị Nhung</t>
  </si>
  <si>
    <t>Đào Nguyễn Ái Như</t>
  </si>
  <si>
    <t>Đặng Thị Hoài Như</t>
  </si>
  <si>
    <t>Nguyễn Ngọc Huỳnh Như</t>
  </si>
  <si>
    <t>Nguyễn Khánh Ninh</t>
  </si>
  <si>
    <t>Nguyễn Thị Cẩm Phương</t>
  </si>
  <si>
    <t>Nguyễn Thị Trúc Phương</t>
  </si>
  <si>
    <t>Hà Lê Khánh Quỳnh</t>
  </si>
  <si>
    <t>Nguyễn Thị Lệ Thanh</t>
  </si>
  <si>
    <t>Mai Lan Thảo</t>
  </si>
  <si>
    <t>Nguyễn Thị Như Thủy</t>
  </si>
  <si>
    <t>Trần Minh Thư</t>
  </si>
  <si>
    <t>Nguyễn Thị Thường</t>
  </si>
  <si>
    <t>Võ Thị Kim Tuyền</t>
  </si>
  <si>
    <t>Lê Thị Mỹ Tươi</t>
  </si>
  <si>
    <t>Lê Thị Xuân Trang</t>
  </si>
  <si>
    <t>Nguyễn Lê Mỹ Trang</t>
  </si>
  <si>
    <t>Huỳnh Thị Bích Trâm</t>
  </si>
  <si>
    <t>Phạm Ngọc Phương Trinh</t>
  </si>
  <si>
    <t>Nguyễn Bùi Trúc Vi</t>
  </si>
  <si>
    <t>Nguyễn Thụy Yến Vy</t>
  </si>
  <si>
    <t>Võ Thị Ý</t>
  </si>
  <si>
    <t>Lê Đông Anh</t>
  </si>
  <si>
    <t>Đỗ Thị Kim Cúc</t>
  </si>
  <si>
    <t>Nguyễn Minh Đức</t>
  </si>
  <si>
    <t>Đỗ Thị Hải</t>
  </si>
  <si>
    <t>Nguyễn Thị Mỹ Hằng</t>
  </si>
  <si>
    <t>Nguyễn Thị Hoa</t>
  </si>
  <si>
    <t>Nguyễn Thị Thu Huệ</t>
  </si>
  <si>
    <t>Nguyễn Thị Hồng Ngọc</t>
  </si>
  <si>
    <t>Phùng Thị Ngọc Nhi</t>
  </si>
  <si>
    <t>Nguyễn Xuân Nhị</t>
  </si>
  <si>
    <t>Nguyễn Thị Kiều Oanh</t>
  </si>
  <si>
    <t>Phạm Thị Thu Uyên</t>
  </si>
  <si>
    <t>Nguyễn Thanh Quyên</t>
  </si>
  <si>
    <t>Nguyễn Thị Lệ Quyên</t>
  </si>
  <si>
    <t>Hoàng Thị Sương</t>
  </si>
  <si>
    <t>Trần Thị Thuỷ Tiên</t>
  </si>
  <si>
    <t>Nguyễn Ngọc Tùng</t>
  </si>
  <si>
    <t>Đặng Diệu Thùy Trang</t>
  </si>
  <si>
    <t>Trần Phương Trinh</t>
  </si>
  <si>
    <t>Nguyễn Tường Vi</t>
  </si>
  <si>
    <t>501190392</t>
  </si>
  <si>
    <t xml:space="preserve"> Nguyễn Thị Kim Yên</t>
  </si>
  <si>
    <t>501190004</t>
  </si>
  <si>
    <t>Ngô Thị Phương Anh</t>
  </si>
  <si>
    <t>501190010</t>
  </si>
  <si>
    <t>Nguyễn Hoàng Khả Ái</t>
  </si>
  <si>
    <t>501190018</t>
  </si>
  <si>
    <t>Lê Thị Kim Chi</t>
  </si>
  <si>
    <t>501190036</t>
  </si>
  <si>
    <t>Võ Thị Hoàng Diễm</t>
  </si>
  <si>
    <t>Lê Thị Thùy Dương</t>
  </si>
  <si>
    <t>501190057</t>
  </si>
  <si>
    <t>Trương Thị Huyền Em</t>
  </si>
  <si>
    <t>501190060</t>
  </si>
  <si>
    <t>Phạm Thị Trúc Giang</t>
  </si>
  <si>
    <t>501190070</t>
  </si>
  <si>
    <t>Võ Nguyễn Hồng Hạnh</t>
  </si>
  <si>
    <t>501190075</t>
  </si>
  <si>
    <t>Lê Nguyễn Ngọc Hân</t>
  </si>
  <si>
    <t>501190082</t>
  </si>
  <si>
    <t>Lê Thị Kim Hiền</t>
  </si>
  <si>
    <t>501190091</t>
  </si>
  <si>
    <t>Quách Như Huỳnh</t>
  </si>
  <si>
    <t>501190097</t>
  </si>
  <si>
    <t>Nguyễn Ngọc Kim Hương</t>
  </si>
  <si>
    <t>501190119</t>
  </si>
  <si>
    <t>Đoàn Thị Mỹ Linh</t>
  </si>
  <si>
    <t>501190127</t>
  </si>
  <si>
    <t>Trần Thị Linh</t>
  </si>
  <si>
    <t>501190135</t>
  </si>
  <si>
    <t>Phạm Thị Cẩm Ly</t>
  </si>
  <si>
    <t>501190156</t>
  </si>
  <si>
    <t>Trần Thị Thúy Ngà</t>
  </si>
  <si>
    <t>501190158</t>
  </si>
  <si>
    <t>Châu Ngọc Ngân</t>
  </si>
  <si>
    <t>501190176</t>
  </si>
  <si>
    <t>Võ Thị Trúc Ngân</t>
  </si>
  <si>
    <t>501190180</t>
  </si>
  <si>
    <t>Lâm Thị Mỹ Ngọc</t>
  </si>
  <si>
    <t>501190185</t>
  </si>
  <si>
    <t>Nguyễn Vũ Thảo Ngọc</t>
  </si>
  <si>
    <t>501190190</t>
  </si>
  <si>
    <t>Lê Ngọc Nguyên</t>
  </si>
  <si>
    <t>501190195</t>
  </si>
  <si>
    <t>Bùi Trần Ngọc Nhi</t>
  </si>
  <si>
    <t>501190213</t>
  </si>
  <si>
    <t>501190222</t>
  </si>
  <si>
    <t>Nguyễn Thị Quỳnh Như</t>
  </si>
  <si>
    <t>501190232</t>
  </si>
  <si>
    <t>Trần Thị Ngọc Uyên</t>
  </si>
  <si>
    <t>501190235</t>
  </si>
  <si>
    <t>Võ Hoàng Yến Phụng</t>
  </si>
  <si>
    <t>501190250</t>
  </si>
  <si>
    <t>Võ Thị Hoa Sanh</t>
  </si>
  <si>
    <t>501190271</t>
  </si>
  <si>
    <t>Nguyễn Thị Thu Thảo</t>
  </si>
  <si>
    <t>501190278</t>
  </si>
  <si>
    <t>501190280</t>
  </si>
  <si>
    <t>Nguyễn Thị Kim Thơ</t>
  </si>
  <si>
    <t>501190285</t>
  </si>
  <si>
    <t>Lê Ngọc Thanh Thúy</t>
  </si>
  <si>
    <t>501190297</t>
  </si>
  <si>
    <t>Ngô Thị Anh Thư</t>
  </si>
  <si>
    <t>501190311</t>
  </si>
  <si>
    <t>501190315</t>
  </si>
  <si>
    <t>Phùng Kim Tuyến</t>
  </si>
  <si>
    <t>501190324</t>
  </si>
  <si>
    <t>Nguyễn Ngọc Tuyền</t>
  </si>
  <si>
    <t>501190352</t>
  </si>
  <si>
    <t>Lê Ngọc Quế Trân</t>
  </si>
  <si>
    <t>501190359</t>
  </si>
  <si>
    <t>Nguyễn Kim Phương Trinh</t>
  </si>
  <si>
    <t>501190361</t>
  </si>
  <si>
    <t>Nguyễn Thị Hồng Trinh</t>
  </si>
  <si>
    <t>501190366</t>
  </si>
  <si>
    <t>Đỗ Nguyễn Thủy Trúc</t>
  </si>
  <si>
    <t>Hoàng Thụy Ái Vi</t>
  </si>
  <si>
    <t>Nguyễn Thị Tường Vy</t>
  </si>
  <si>
    <t>Nguyễn Thị Hạ An</t>
  </si>
  <si>
    <t>Phạm Thị Minh Giang</t>
  </si>
  <si>
    <t>Võ Thị Thu Diễm</t>
  </si>
  <si>
    <t>Phạm Thị Đang</t>
  </si>
  <si>
    <t>Đong</t>
  </si>
  <si>
    <t>Nguyễn Thị Hà</t>
  </si>
  <si>
    <t>Hồ Thị Hảo</t>
  </si>
  <si>
    <t>Nguyễn Ngọc Gia Hân</t>
  </si>
  <si>
    <t>Nguyễn Bích Hiếu</t>
  </si>
  <si>
    <t>Trần Thị Ngọc Hiếu</t>
  </si>
  <si>
    <t>Lã Thanh Hương</t>
  </si>
  <si>
    <t>Đỗ Nguyễn Diễm Kiều</t>
  </si>
  <si>
    <t>Cao Thị Bích Liên</t>
  </si>
  <si>
    <t>Đặng Thị Khánh Linh</t>
  </si>
  <si>
    <t>Mai Thị Xuân Lộc</t>
  </si>
  <si>
    <t>Nguyễn Thị Trúc Ly</t>
  </si>
  <si>
    <t>Huỳnh Lữ Thanh Mai</t>
  </si>
  <si>
    <t>Lê Thị Lành Mạnh</t>
  </si>
  <si>
    <t>Hồ Thị Bé Ngân</t>
  </si>
  <si>
    <t>Lê Thị Thanh Ngân</t>
  </si>
  <si>
    <t>Phạm Thị Thảo Nguyên</t>
  </si>
  <si>
    <t>Nguyễn Thị Thúy Nhi</t>
  </si>
  <si>
    <t>Trần Lâm Uyển Nhi</t>
  </si>
  <si>
    <t>Huỳnh Thị Tuyết Nhung</t>
  </si>
  <si>
    <t>Dương Thị Thanh Như</t>
  </si>
  <si>
    <t>Trương Mỹ Uyên</t>
  </si>
  <si>
    <t>Nguyễn Phi Phụng</t>
  </si>
  <si>
    <t>Châu Tô Yến Phượng</t>
  </si>
  <si>
    <t>Ka Sêu</t>
  </si>
  <si>
    <t>Vũ Thu Thảo</t>
  </si>
  <si>
    <t>Lư Nữ Tiểu Thuyết</t>
  </si>
  <si>
    <t>Huỳnh Thị Anh Thư</t>
  </si>
  <si>
    <t>Trần Thị Bích Tuy</t>
  </si>
  <si>
    <t>Huỳnh Ngọc Tuyền</t>
  </si>
  <si>
    <t>Trần Thị Tư</t>
  </si>
  <si>
    <t>Nguyễn Thị Trang</t>
  </si>
  <si>
    <t>Nguyễn Thị Phương Trâm</t>
  </si>
  <si>
    <t>Trần Ngọc Huyền Trân</t>
  </si>
  <si>
    <t>Văn Thị Thảo Vy</t>
  </si>
  <si>
    <t>Trần Thị Kim Yến</t>
  </si>
  <si>
    <t>Vũ Thị Hồi</t>
  </si>
  <si>
    <t>Tô Thị Hồng Khanh</t>
  </si>
  <si>
    <t>Nguyễn Thị Kiều</t>
  </si>
  <si>
    <t>Nguyễn Tường Lam</t>
  </si>
  <si>
    <t>Lý Hồng Ngân</t>
  </si>
  <si>
    <t>Trần Nguyễn Mai Uyên</t>
  </si>
  <si>
    <t>Phạm Lê Thanh Phong</t>
  </si>
  <si>
    <t>Bùi Hữu Tấn</t>
  </si>
  <si>
    <t>Nguyễn Thanh Thi</t>
  </si>
  <si>
    <t>Thư</t>
  </si>
  <si>
    <t>Mai Tường Vi</t>
  </si>
  <si>
    <t>Nguyễn Thị Thu Hằng</t>
  </si>
  <si>
    <t>Hà Quang Huy</t>
  </si>
  <si>
    <t>Vũ Thị Mơ</t>
  </si>
  <si>
    <t>Huỳnh Thị Thúy Nga</t>
  </si>
  <si>
    <t>Hà Thị Hồng Nhi</t>
  </si>
  <si>
    <t>Trần Yến Nhi</t>
  </si>
  <si>
    <t>Trương Yến Nhi</t>
  </si>
  <si>
    <t>Hoàng Mộng Như Quỳnh</t>
  </si>
  <si>
    <t>Nguyễn Thị Tân</t>
  </si>
  <si>
    <t>Nguyễn Hải Thanh</t>
  </si>
  <si>
    <t>Nguyễn Anh Tuấn</t>
  </si>
  <si>
    <t>Trẩn Nam Duy Tường</t>
  </si>
  <si>
    <t>Lý Ngọc Xuân</t>
  </si>
  <si>
    <t>Trần Thúy Vy</t>
  </si>
  <si>
    <t>Trần Thị Như Ý</t>
  </si>
  <si>
    <t>Thị Bên</t>
  </si>
  <si>
    <t>Bùi Đức Kính</t>
  </si>
  <si>
    <t>Thĩ</t>
  </si>
  <si>
    <t>Y Thủy</t>
  </si>
  <si>
    <t>Nguyễn Hoài Thương</t>
  </si>
  <si>
    <t>Nguyễn Thị Duyên</t>
  </si>
  <si>
    <t>Nguyễn Thị Thùy Dương</t>
  </si>
  <si>
    <t>Nguyễn Mai Lan</t>
  </si>
  <si>
    <t>Huỳnh Trần Tuyết Ngân</t>
  </si>
  <si>
    <t>Trần Thị Hồng Thơm</t>
  </si>
  <si>
    <t>Đặng Thị Thu Tuyết</t>
  </si>
  <si>
    <t>Ngô Thị Mộng Tuyền</t>
  </si>
  <si>
    <t>Doãn Thị Thúy An</t>
  </si>
  <si>
    <t>Hoàng Thị Ngọc Ánh</t>
  </si>
  <si>
    <t>Đỗ Trương Thúy Diễm</t>
  </si>
  <si>
    <t>Cao Thị Xuân Hiền</t>
  </si>
  <si>
    <t>Đỗ Nguyễn Gia Linh</t>
  </si>
  <si>
    <t>Nguyễn Thị Cẩm Loan</t>
  </si>
  <si>
    <t>Phạm Diễm My</t>
  </si>
  <si>
    <t>Trương Ngọc Thuỳ Ngân</t>
  </si>
  <si>
    <t>K' Soai</t>
  </si>
  <si>
    <t>Nguyễn Thị Ngọc Thúy</t>
  </si>
  <si>
    <t>Trần Thị Thanh Tuyền</t>
  </si>
  <si>
    <t>Lê Cao Cẩm Tú</t>
  </si>
  <si>
    <t>Lý Thu Trang</t>
  </si>
  <si>
    <t>Nguyễn Ngọc Trinh</t>
  </si>
  <si>
    <t>Nguyễn Thị Mỹ Trinh</t>
  </si>
  <si>
    <t>Nguyễn Võ Ngọc Yến</t>
  </si>
  <si>
    <t>Thị Chi</t>
  </si>
  <si>
    <t>Võ Thị Hồng Đào</t>
  </si>
  <si>
    <t>Nguyễn Ngọc Huỳnh Giao</t>
  </si>
  <si>
    <t>Nguyễn Thị Hồng Liên</t>
  </si>
  <si>
    <t>Võ Thị Tuyết Mai</t>
  </si>
  <si>
    <t>Chu Thị Kiều My</t>
  </si>
  <si>
    <t>Võ Thị Mỹ Ngọc</t>
  </si>
  <si>
    <t>Đặng Trần Thị Quyễn Nhi</t>
  </si>
  <si>
    <t>Hồ Nhật Mỹ Uyên</t>
  </si>
  <si>
    <t>Nguyễn Thụy Uyên Phương</t>
  </si>
  <si>
    <t>Đỗ Thị Kim Quyên</t>
  </si>
  <si>
    <t>Lê Thị Thanh Thảo</t>
  </si>
  <si>
    <t>Trần Thị Thu Thảo</t>
  </si>
  <si>
    <t>Thông Thị Thanh Thy</t>
  </si>
  <si>
    <t>Nguyễn Ngọc Huyền Trân</t>
  </si>
  <si>
    <t>Phạm Ngọc Huyền Trân</t>
  </si>
  <si>
    <t>Đoàn Ngọc Thảo Vi</t>
  </si>
  <si>
    <t>Lê Thị Tường Vi</t>
  </si>
  <si>
    <t>Phan Nguyễn Phương Anh</t>
  </si>
  <si>
    <t>Phạm Thị Kim Chung</t>
  </si>
  <si>
    <t>Huỳnh Thị Ngọc Diễm</t>
  </si>
  <si>
    <t>Nguyễn Thị Kiều Diễm</t>
  </si>
  <si>
    <t>Trần Thanh Diễm</t>
  </si>
  <si>
    <t>Trần Thị Mỹ Diễm</t>
  </si>
  <si>
    <t>Trương Thị Phương Dung</t>
  </si>
  <si>
    <t>Hồ Thị Ngọc Duyên</t>
  </si>
  <si>
    <t>Trần Thị Lệ Duyên</t>
  </si>
  <si>
    <t>Võ Thúy Dư</t>
  </si>
  <si>
    <t>Nguyễn Thị Ngọc Hà</t>
  </si>
  <si>
    <t>Trần Thị Diễm Hà</t>
  </si>
  <si>
    <t>Trần Thị Thu Hiền</t>
  </si>
  <si>
    <t>Lại Thị Minh Hoàng</t>
  </si>
  <si>
    <t>Đoàn Thị Bích Liên</t>
  </si>
  <si>
    <t>Hoàng Nguyễn Trúc Linh</t>
  </si>
  <si>
    <t>Nguyễn Thị Trúc Mai</t>
  </si>
  <si>
    <t>Bùi Lê Châu Diễm Ngân</t>
  </si>
  <si>
    <t>Trần Thị Kim Ngân</t>
  </si>
  <si>
    <t>Võ Thị Mộng Ngân</t>
  </si>
  <si>
    <t>Đoàn Thị Diễm Ngọc</t>
  </si>
  <si>
    <t>Nguyễn Hồng Ngọc</t>
  </si>
  <si>
    <t>Huỳnh Ngọc Bích Nguyệt</t>
  </si>
  <si>
    <t>Phạm Tuyết Nhi</t>
  </si>
  <si>
    <t>Nguyễn Thị Nhờ</t>
  </si>
  <si>
    <t>Trần Thị Hồng Nhung</t>
  </si>
  <si>
    <t>Phạm Thị Yến Phương</t>
  </si>
  <si>
    <t>Nguyễn Thị Diễm Sương</t>
  </si>
  <si>
    <t>Dương Lê Thu Thảo</t>
  </si>
  <si>
    <t>Hồ Phan Thụy Uyên Thảo</t>
  </si>
  <si>
    <t>Đặng Thị Thanh Thu</t>
  </si>
  <si>
    <t>Nguyễn Ngọc Anh Thy</t>
  </si>
  <si>
    <t>Lương Thị Ánh Tuyết</t>
  </si>
  <si>
    <t>Võ Thị Cẩm Tú</t>
  </si>
  <si>
    <t>Lê Thị Chiêu Trâm</t>
  </si>
  <si>
    <t>Phan Thị Ngọc Trân</t>
  </si>
  <si>
    <t>Trần Thị Trinh</t>
  </si>
  <si>
    <t>Lưu Đại Tỷ</t>
  </si>
  <si>
    <t>Lê Thanh Vân</t>
  </si>
  <si>
    <t>Đặng Tường Vi</t>
  </si>
  <si>
    <t>Huỳnh Thúy Vy</t>
  </si>
  <si>
    <t>Đặng Thị Huỳnh Anh</t>
  </si>
  <si>
    <t>Đàng Thị Bình</t>
  </si>
  <si>
    <t>Văn Thị Chung</t>
  </si>
  <si>
    <t>Võ Thị Diễm</t>
  </si>
  <si>
    <t>Trương Thị Ngọc Dung</t>
  </si>
  <si>
    <t>Trương Thị Mỹ Duyên</t>
  </si>
  <si>
    <t>Hà Thị Kim Hằng</t>
  </si>
  <si>
    <t>Đinh Thị Mỹ Hiền</t>
  </si>
  <si>
    <t>Phạm Thị Ái Hoanh</t>
  </si>
  <si>
    <t>Đặng Thị Thanh Hương</t>
  </si>
  <si>
    <t>Nguyễn Thị Ánh Hường</t>
  </si>
  <si>
    <t>Nguyễn Thị Thúy Kiều</t>
  </si>
  <si>
    <t>Võ Thanh Liễu</t>
  </si>
  <si>
    <t>Lưu Phạm Hồng Linh</t>
  </si>
  <si>
    <t>Phan Bùi Ngọc Linh</t>
  </si>
  <si>
    <t>Dương Thị Ngọc Lợi</t>
  </si>
  <si>
    <t>Cao Thị Mỹ Luân</t>
  </si>
  <si>
    <t>Trình Xuân Mai</t>
  </si>
  <si>
    <t>Nguyễn Thị Ngọc My</t>
  </si>
  <si>
    <t>Lê Ngọc Khánh Ngân</t>
  </si>
  <si>
    <t>Thái Thị Giang Ngân</t>
  </si>
  <si>
    <t>Trương Thị Bích Nguyệt</t>
  </si>
  <si>
    <t>Hồ Tô Lan Phương</t>
  </si>
  <si>
    <t>Soi</t>
  </si>
  <si>
    <t>Trần Thị Hồng Tâm</t>
  </si>
  <si>
    <t>Lâm Ngọc Diệu Thảo</t>
  </si>
  <si>
    <t>Trần Thị Cẩm Thu</t>
  </si>
  <si>
    <t>Ngô Thị Diễm Thúy</t>
  </si>
  <si>
    <t>Nguyễn Thị Kim Thùy</t>
  </si>
  <si>
    <t>Nguyễn Thị Mộng Thùy</t>
  </si>
  <si>
    <t>Trần Thị Thương</t>
  </si>
  <si>
    <t>Lê Trần Ánh Tuyết</t>
  </si>
  <si>
    <t>Nguyễn Thanh Thu Trang</t>
  </si>
  <si>
    <t>Nguyễn Thị Mai Trâm</t>
  </si>
  <si>
    <t>Hà Huệ Xuân</t>
  </si>
  <si>
    <t>Huỳnh Khương Tường Vân</t>
  </si>
  <si>
    <t>Phạm Châu Thúy Vi</t>
  </si>
  <si>
    <t>Nguyễn Hải Vy</t>
  </si>
  <si>
    <t>Nguyễn Thị Phi Yến</t>
  </si>
  <si>
    <t>Phạm Võ Phương Anh</t>
  </si>
  <si>
    <t>Dương Tuyết Cầm</t>
  </si>
  <si>
    <t>Huỳnh Đặng Thu Châm</t>
  </si>
  <si>
    <t>Nguyễn Thị Kim Chi</t>
  </si>
  <si>
    <t>Hà Thị Cẩm Chuyên</t>
  </si>
  <si>
    <t>Phạm Thị Kiều Diễm</t>
  </si>
  <si>
    <t>Lữ Phạm Phương Dung</t>
  </si>
  <si>
    <t>Phạm Thị Cẫm Duyên</t>
  </si>
  <si>
    <t>Mang Thị Hà</t>
  </si>
  <si>
    <t>Thái Thị Thu Hằng</t>
  </si>
  <si>
    <t>Bùi Thị Thúy Lan</t>
  </si>
  <si>
    <t>Bùi Thị Bích Liên</t>
  </si>
  <si>
    <t>Nguyễn Lương Trúc Linh</t>
  </si>
  <si>
    <t>Vũ Thị Hoài Linh</t>
  </si>
  <si>
    <t>Trần Thị Thúy Mai</t>
  </si>
  <si>
    <t>An Hoàng Trà My</t>
  </si>
  <si>
    <t>Nguyễn Thị Thanh Ngân</t>
  </si>
  <si>
    <t>Trần Thị Thảo Ngân</t>
  </si>
  <si>
    <t>Nguyễn Trần Uyên Nghi</t>
  </si>
  <si>
    <t>Thanh Thị Ngọc</t>
  </si>
  <si>
    <t>Trần Thị Thanh Nhàn</t>
  </si>
  <si>
    <t>Nguyễn Hoàng Tuyết Phương</t>
  </si>
  <si>
    <t>Võ Thị Kim Quyên</t>
  </si>
  <si>
    <t>Cao Thị Mỹ Tâm</t>
  </si>
  <si>
    <t>Nguyễn Minh Tâm</t>
  </si>
  <si>
    <t>Đào Thị Thanh Thảo</t>
  </si>
  <si>
    <t>Thái Ngọc Thu Thảo</t>
  </si>
  <si>
    <t>Trần Nguyễn Oanh Thùy</t>
  </si>
  <si>
    <t>Nguyễn Hoàng Anh Thư</t>
  </si>
  <si>
    <t>Dương Nguyễn Nghê Thường</t>
  </si>
  <si>
    <t>Nguyễn Cao Cẫm Tiên</t>
  </si>
  <si>
    <t>Đặng Nữ Ánh Tuyết</t>
  </si>
  <si>
    <t>Nguyễn Thị Bích Tuyền</t>
  </si>
  <si>
    <t>Dương Cẩm Tú</t>
  </si>
  <si>
    <t>Đoàn Thị Kiều Trang</t>
  </si>
  <si>
    <t>Lê Huỳnh Sơn Trang</t>
  </si>
  <si>
    <t>Nguyễn Huỳnh Đoan Trang</t>
  </si>
  <si>
    <t>Lê Thị Xuân</t>
  </si>
  <si>
    <t>Dụng Thị Hồng Vân</t>
  </si>
  <si>
    <t>Hoàng Thị Mai Vy</t>
  </si>
  <si>
    <t>Hoàng Hải Anh</t>
  </si>
  <si>
    <t>Trần Thị Khánh Linh</t>
  </si>
  <si>
    <t>Nguyễn Hoàng Phương Anh</t>
  </si>
  <si>
    <t>Trần Minh Bảo Châu</t>
  </si>
  <si>
    <t>khá</t>
  </si>
  <si>
    <t>Trần Thị Trang Đài</t>
  </si>
  <si>
    <t>Lương Thị Mỹ Hằng</t>
  </si>
  <si>
    <t>Nguyễn Thị Thúy Hậu</t>
  </si>
  <si>
    <t>Nguyễn Thị Kim Huyên</t>
  </si>
  <si>
    <t xml:space="preserve">Dụng Thị Ánh Hương </t>
  </si>
  <si>
    <t>Nguyễn Thúy Kiều</t>
  </si>
  <si>
    <t>Ka Lệ</t>
  </si>
  <si>
    <t>Nguyễn Thị Bích Lin</t>
  </si>
  <si>
    <t>Từ Thị Thùy Miên</t>
  </si>
  <si>
    <t>Nguyễn Thị Tuyết Mơ</t>
  </si>
  <si>
    <t>Nguyễn Thúy Nga</t>
  </si>
  <si>
    <t>Nguyễn Ngọc Lưu Ngân</t>
  </si>
  <si>
    <t>Trang Thị Kim Ngân</t>
  </si>
  <si>
    <t>Võ Thị Kim Ngân</t>
  </si>
  <si>
    <t>Đoàn Nguyễn Diễm Ngọc</t>
  </si>
  <si>
    <t>Phạm Thị Thu Nguyệt</t>
  </si>
  <si>
    <t>Nguyễn Thị Huyền Nhung</t>
  </si>
  <si>
    <t>K' Phúc</t>
  </si>
  <si>
    <t>Nguyễn Thị Hiền Phương</t>
  </si>
  <si>
    <t>Đinh Thị Quỳnh</t>
  </si>
  <si>
    <t>Trần Thị Ngọc Thi</t>
  </si>
  <si>
    <t>Đỗ Thị Thanh Thùy</t>
  </si>
  <si>
    <t>Nguyễn Thị Thủy</t>
  </si>
  <si>
    <t>Mai Hoài Thương</t>
  </si>
  <si>
    <t>Ngô Thị Thanh Tuyền</t>
  </si>
  <si>
    <t>Hồ Ngọc Phương Trang</t>
  </si>
  <si>
    <t>Đặng Thị Thu Trâm</t>
  </si>
  <si>
    <t>Nguyễn Thị Huyền Trân</t>
  </si>
  <si>
    <t>Lê Thị Ngọc Trinh</t>
  </si>
  <si>
    <t>Đỗ Tường Vi</t>
  </si>
  <si>
    <t>Nguyễn Huỳnh Ái Vy</t>
  </si>
  <si>
    <t>Nguyễn Thị Quỳnh Anh</t>
  </si>
  <si>
    <t>Nguyễn Thị Kim Ánh</t>
  </si>
  <si>
    <t>Phạm Trương Bảo Diễm</t>
  </si>
  <si>
    <t>Giang Lê Phương Du</t>
  </si>
  <si>
    <t>Ka Hảnh</t>
  </si>
  <si>
    <t>Trần Thị Ngọc Hoa</t>
  </si>
  <si>
    <t>Lê Thanh Hương</t>
  </si>
  <si>
    <t>Bùi Thị Ánh Kiều</t>
  </si>
  <si>
    <t>Lư Thị Mỹ Liêm</t>
  </si>
  <si>
    <t>Nguyễn Lê Mỹ Linh</t>
  </si>
  <si>
    <t>Huỳnh Thị Ngọc Lý</t>
  </si>
  <si>
    <t>Kiều Anh Mlô</t>
  </si>
  <si>
    <t>Nguyễn Thị Hà My</t>
  </si>
  <si>
    <t>Lê Thị Kim Ngân</t>
  </si>
  <si>
    <t>Nguyễn Thị Cẩm Ngân</t>
  </si>
  <si>
    <t>Trịnh Tú Nghi</t>
  </si>
  <si>
    <t>Phan Đặng Hồng Ngọc</t>
  </si>
  <si>
    <t>Trần Thị Bích Ngọc</t>
  </si>
  <si>
    <t>Đồng Thị Nhã</t>
  </si>
  <si>
    <t>Trương Thị Uyển Nhi</t>
  </si>
  <si>
    <t>Nguyễn Thị Kim Nhung</t>
  </si>
  <si>
    <t>Nguyễn Thị Diễm Phúc</t>
  </si>
  <si>
    <t>Nguyễn Thị Thanh Phương</t>
  </si>
  <si>
    <t>Nguyễn Thúy Quỳnh</t>
  </si>
  <si>
    <t>Võ Thị Thanh Tâm</t>
  </si>
  <si>
    <t>Đồng Thị Thanh Thảo</t>
  </si>
  <si>
    <t>Nguyễn Thị Thơ</t>
  </si>
  <si>
    <t>Phạm Đang Thùy</t>
  </si>
  <si>
    <t>Đặng Thị Lê Thư</t>
  </si>
  <si>
    <t>Võ Thị Hoài Thương</t>
  </si>
  <si>
    <t>Huỳnh Thị Ngọc Tiên</t>
  </si>
  <si>
    <t>Phạm Thị Vân Tuyền</t>
  </si>
  <si>
    <t>Lê Thị Huyền Trang</t>
  </si>
  <si>
    <t>Bùi Thị Huyền Trâm</t>
  </si>
  <si>
    <t>Đỗ Thị Ngọc Trâm</t>
  </si>
  <si>
    <t>Trương Thị Mộng Trinh</t>
  </si>
  <si>
    <t>Mai Hồ Thanh Xuân</t>
  </si>
  <si>
    <t>Nguyễn Bảo Vi</t>
  </si>
  <si>
    <t>Trần Thị Kim Tuyến</t>
  </si>
  <si>
    <t>Nguyễn Thúy Anh</t>
  </si>
  <si>
    <t>Trần Thị Huyền Anh</t>
  </si>
  <si>
    <t>Võ Phạm Kim Chi</t>
  </si>
  <si>
    <t>Nguyễn Thị Kim Diểm</t>
  </si>
  <si>
    <t>Long Thị Thùy Dung</t>
  </si>
  <si>
    <t>Võ Thị Mỹ Hạnh</t>
  </si>
  <si>
    <t>Lê Thị Thanh Hiền</t>
  </si>
  <si>
    <t>Nguyễn Thị Ánh Hồng</t>
  </si>
  <si>
    <t>Đào Thị Thanh Huyền</t>
  </si>
  <si>
    <t>Ngô Thị Thu Hương</t>
  </si>
  <si>
    <t>Phan Thị Kiều</t>
  </si>
  <si>
    <t>Lư Thị Yến Liên</t>
  </si>
  <si>
    <t>Trần Thị Hoài Linh</t>
  </si>
  <si>
    <t>Nguyễn Thị Hồng Loan</t>
  </si>
  <si>
    <t>Nguyễn Thị Hà Ly</t>
  </si>
  <si>
    <t>Lê Vũ Tuyết Mai</t>
  </si>
  <si>
    <t>Đinh Thị Mơ</t>
  </si>
  <si>
    <t>Vi Thị Trà My</t>
  </si>
  <si>
    <t>Dương Thị Kim Ngân</t>
  </si>
  <si>
    <t>Huỳnh Thị Kim Ngân</t>
  </si>
  <si>
    <t>Nguyễn Thị Thùy Ngân</t>
  </si>
  <si>
    <t>Nguyễn Thị Giang Ngọc</t>
  </si>
  <si>
    <t>Huỳnh Thị Thúy Nguyên</t>
  </si>
  <si>
    <t>Nguyễn Trần Yến Nhi</t>
  </si>
  <si>
    <t>Trương Tiểu Ni</t>
  </si>
  <si>
    <t>Nguyễn Thị Ngọc Phúc</t>
  </si>
  <si>
    <t>Trần Thị Phương</t>
  </si>
  <si>
    <t>Nguyễn Trúc Quỳnh</t>
  </si>
  <si>
    <t>Đặng Thị Thẩm</t>
  </si>
  <si>
    <t>Huỳnh Thanh Thảo</t>
  </si>
  <si>
    <t>Huỳnh Thị Huyền Thoại</t>
  </si>
  <si>
    <t>Đoàn Thị Thanh Thuý</t>
  </si>
  <si>
    <t>Bùi Thị Thủy</t>
  </si>
  <si>
    <t>Đoàn Thị Anh Thư</t>
  </si>
  <si>
    <t>Nguyễn Đoàn Thủy Tiên</t>
  </si>
  <si>
    <t>Cao Thị Tuyết</t>
  </si>
  <si>
    <t>Nguyễn Thị Thuỳ Trang</t>
  </si>
  <si>
    <t>Nguyễn Huỳnh Mai Trâm</t>
  </si>
  <si>
    <t>Giang Thanh Trúc</t>
  </si>
  <si>
    <t>Huỳnh Thị Bích Vĩ</t>
  </si>
  <si>
    <t>Ngô Thị Kim Ý</t>
  </si>
  <si>
    <t>Võ Phú Đức</t>
  </si>
  <si>
    <t>Nguyễn Thị Thu Dương</t>
  </si>
  <si>
    <t>Trần Thị Xuân Hiền</t>
  </si>
  <si>
    <t>Trần Nguyễn Mỹ Linh</t>
  </si>
  <si>
    <t>Ma Mến</t>
  </si>
  <si>
    <t>Phan Thị Kim Ngân</t>
  </si>
  <si>
    <t>Lê Nguyễn Hoàng Nguyên</t>
  </si>
  <si>
    <t>Nguyễn Ngọc Kim Nhi</t>
  </si>
  <si>
    <t>Phạm Thị Mỹ Uyên</t>
  </si>
  <si>
    <t>Trần Xuân Quỳnh</t>
  </si>
  <si>
    <t>Phạm Thị Thanh Vân</t>
  </si>
  <si>
    <t>Lê Thị Nga</t>
  </si>
  <si>
    <t>Đoàn Lại Ngân Đình</t>
  </si>
  <si>
    <t>Trần Vũ Nhật Hà</t>
  </si>
  <si>
    <t>Vũ Thị Hảo</t>
  </si>
  <si>
    <t>Vũ Thị Kim Hương</t>
  </si>
  <si>
    <t>Nguyễn Thị Tuyết Mai</t>
  </si>
  <si>
    <t>Trần Thị Mai</t>
  </si>
  <si>
    <t>Trần Thị Hà My</t>
  </si>
  <si>
    <t>Nguyễn Bích Ngọc</t>
  </si>
  <si>
    <t>Phạm Thị Hoài Nhớ</t>
  </si>
  <si>
    <t>Nguyễn Thị Trúc Uyên</t>
  </si>
  <si>
    <t>Lư Thị Thành</t>
  </si>
  <si>
    <t>Nguyễn Thị Kim Thảo</t>
  </si>
  <si>
    <t>Bùi Lâm Hoài Trang</t>
  </si>
  <si>
    <t>Nguyễn Thị Bích Trăm</t>
  </si>
  <si>
    <t>Trần Thị Diểm Trinh</t>
  </si>
  <si>
    <t>Huỳnh Thị Kim Yên</t>
  </si>
  <si>
    <t>Trần Thị Phượng</t>
  </si>
  <si>
    <t>Phạm Phương Anh</t>
  </si>
  <si>
    <t>Huỳnh Kim Bích</t>
  </si>
  <si>
    <t>Trần Thị Ngọc Bích</t>
  </si>
  <si>
    <t>Lê Thị Kiều Chinh</t>
  </si>
  <si>
    <t>Nguyễn Ngọc Diệp</t>
  </si>
  <si>
    <t>Nguyễn Thùy Linh Giang</t>
  </si>
  <si>
    <t>Huỳnh Thị Kim Hạnh</t>
  </si>
  <si>
    <t>Lê Thị Thu Hiền</t>
  </si>
  <si>
    <t>Nguyễn Thị Thanh Hồng</t>
  </si>
  <si>
    <t>Hứa Hồng Lam</t>
  </si>
  <si>
    <t>Thông Thị Liên</t>
  </si>
  <si>
    <t>Đặng Thị Cẩm Linh</t>
  </si>
  <si>
    <t>Võ Thị Bích Loan</t>
  </si>
  <si>
    <t>Huỳnh Hương Mơ</t>
  </si>
  <si>
    <t>Nguyễn Thị Ly Na</t>
  </si>
  <si>
    <t>Lê Thị Kim Nguyên</t>
  </si>
  <si>
    <t>Hồ Thị Thiên Nhi</t>
  </si>
  <si>
    <t>Lê Đỗ Quỳnh Như</t>
  </si>
  <si>
    <t>Nguyễn Trúc Như</t>
  </si>
  <si>
    <t>Nguyễn Thị Hồng Oanh</t>
  </si>
  <si>
    <t>Phạm Mai Uyên</t>
  </si>
  <si>
    <t>Dương Thị Mỹ Phụng</t>
  </si>
  <si>
    <t>Quách Gia Phụng</t>
  </si>
  <si>
    <t>Đặng Thị Sương</t>
  </si>
  <si>
    <t>Lư Thị Hồng Thanh</t>
  </si>
  <si>
    <t>Nông Thị Phương Thảo</t>
  </si>
  <si>
    <t>Thành Thị Thanh Thoảng</t>
  </si>
  <si>
    <t>Hồ Thị Thúy</t>
  </si>
  <si>
    <t>Lê Thị Bích Thủy</t>
  </si>
  <si>
    <t>Huỳnh Thị Minh Thư</t>
  </si>
  <si>
    <t>Lê Anh Thư</t>
  </si>
  <si>
    <t>Võ Thị Mộng Thường</t>
  </si>
  <si>
    <t>Võ Ngọc Bảo Trân</t>
  </si>
  <si>
    <t>Liêng Jrang K' Vân</t>
  </si>
  <si>
    <t>Nguyễn Ngọc Thúy Vy</t>
  </si>
  <si>
    <t>Dụng Thị Như Ý</t>
  </si>
  <si>
    <t>Nguyễn Thị Minh Anh</t>
  </si>
  <si>
    <t>Sùng A Chua</t>
  </si>
  <si>
    <t>Lê Ngọc Phương Duyên</t>
  </si>
  <si>
    <t>Trần Thị Liên</t>
  </si>
  <si>
    <t>Vũ Văn Nam</t>
  </si>
  <si>
    <t>Huỳnh Lê Phương Nhi</t>
  </si>
  <si>
    <t>Mai Thị Hồng Nhung</t>
  </si>
  <si>
    <t>BẢNG TỔNG HỢP DANH SÁCH ĐÁNH GIÁ THI ĐUA SINH VIÊN 
 HỌC KỲ I  NĂM HỌC 2020 -  2021</t>
  </si>
  <si>
    <t>(Kèm theo quyết định số:       /QĐ-CĐSPTW-CTSV ngày    tháng    năm 2021
của Hiệu trưởng Trường Cao đẳng Sư phạm Trung ương TPHCM)</t>
  </si>
  <si>
    <t>Thành phố Hồ Chí Minh, ngày     tháng      năm 2021</t>
  </si>
  <si>
    <t>Danh sách có1754 sinh viên ./.</t>
  </si>
  <si>
    <t>2.6+RL Khá 78</t>
  </si>
  <si>
    <t>Nợ môn</t>
  </si>
  <si>
    <t>2.50+RL Tốt 83</t>
  </si>
  <si>
    <t>MÃ SỐ SV</t>
  </si>
  <si>
    <t>ĐIỂM
 HT</t>
  </si>
  <si>
    <t>XLHT</t>
  </si>
  <si>
    <t>ĐIỂM 
RL</t>
  </si>
  <si>
    <t>XLRL</t>
  </si>
  <si>
    <t>XLTĐ</t>
  </si>
  <si>
    <t>KHOA GIÁO DỤC MẦM NON</t>
  </si>
  <si>
    <t>KHOA
ÂM
 NHẠC</t>
  </si>
  <si>
    <t>KHOA
MỸ THUẬT</t>
  </si>
  <si>
    <t>KHOA
 TIẾNG
 ANH</t>
  </si>
  <si>
    <t>TA8</t>
  </si>
  <si>
    <t>TA9</t>
  </si>
  <si>
    <t>KHOA
GIÁO
DỤC 
ĐẶC 
BIỆT</t>
  </si>
  <si>
    <t>KHOA GIÁO DỤC CHÍNH TRỊ</t>
  </si>
  <si>
    <t>KHOA CƠ 
BẢN</t>
  </si>
  <si>
    <t>+5</t>
  </si>
  <si>
    <t>3.53 + RL Tốt</t>
  </si>
  <si>
    <t>KHÔNG XÉT</t>
  </si>
  <si>
    <t>XÉT học bổng lấy từ 3.53 + RL Tốt</t>
  </si>
  <si>
    <t>XÉT học bổng lấy từ 2.6 + RL Khá từ 78đ</t>
  </si>
  <si>
    <t>XÉT học bổng lấy
 từ 2.50+ RL TỐT 83đ</t>
  </si>
  <si>
    <t>KHÔNG
 XÉT</t>
  </si>
  <si>
    <t xml:space="preserve">XÉT </t>
  </si>
  <si>
    <t>XÉT</t>
  </si>
  <si>
    <r>
      <t xml:space="preserve">DỰ THẢO HỌC BỔNG KHUYẾN KHÍCH HỌC TẬP SINH VIÊN - HỆ CHÍNH QUY
HỌC KỲ I NĂM HỌC 2020 - 2021
</t>
    </r>
    <r>
      <rPr>
        <sz val="16"/>
        <color indexed="8"/>
        <rFont val="Times New Roman"/>
        <family val="1"/>
      </rPr>
      <t/>
    </r>
  </si>
  <si>
    <t>Lên XS</t>
  </si>
  <si>
    <t>Thêm mới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</si>
</sst>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_-* #,##0.000\ _₫_-;\-* #,##0.000\ _₫_-;_-* &quot;-&quot;??\ _₫_-;_-@_-"/>
    <numFmt numFmtId="166" formatCode="#,##0_ ;\-#,##0\ "/>
  </numFmts>
  <fonts count="52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0"/>
      <name val="Arial"/>
      <family val="2"/>
      <charset val="1"/>
    </font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i/>
      <sz val="13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4"/>
      <name val="Times New Roman"/>
      <family val="1"/>
    </font>
    <font>
      <sz val="13"/>
      <color theme="1"/>
      <name val="Times New Roman"/>
      <family val="1"/>
    </font>
    <font>
      <sz val="11"/>
      <color rgb="FF00610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13"/>
      <color rgb="FF000000"/>
      <name val="Times New Roman"/>
      <family val="1"/>
    </font>
    <font>
      <sz val="13"/>
      <color rgb="FFFF0000"/>
      <name val="Times New Roman"/>
      <family val="1"/>
    </font>
    <font>
      <sz val="13"/>
      <color indexed="8"/>
      <name val="Times New Roman"/>
      <family val="1"/>
    </font>
    <font>
      <sz val="11"/>
      <color indexed="8"/>
      <name val="Times New Roman"/>
      <family val="2"/>
    </font>
    <font>
      <sz val="13"/>
      <color theme="1"/>
      <name val="Times New Roman"/>
      <family val="1"/>
      <charset val="163"/>
    </font>
    <font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color indexed="8"/>
      <name val="Times New Roman"/>
      <family val="1"/>
    </font>
    <font>
      <b/>
      <sz val="15"/>
      <color indexed="8"/>
      <name val="Times New Roman"/>
      <family val="1"/>
      <charset val="163"/>
    </font>
    <font>
      <b/>
      <sz val="12"/>
      <color indexed="8"/>
      <name val="Calibri Light"/>
      <family val="1"/>
      <charset val="163"/>
      <scheme val="major"/>
    </font>
    <font>
      <sz val="12"/>
      <color indexed="8"/>
      <name val="Calibri Light"/>
      <family val="1"/>
      <charset val="163"/>
      <scheme val="major"/>
    </font>
    <font>
      <sz val="14"/>
      <color theme="1"/>
      <name val="Calibri Light"/>
      <family val="1"/>
      <charset val="163"/>
      <scheme val="major"/>
    </font>
    <font>
      <b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26"/>
      </patternFill>
    </fill>
    <fill>
      <patternFill patternType="solid">
        <fgColor rgb="FFFFC000"/>
        <bgColor indexed="26"/>
      </patternFill>
    </fill>
    <fill>
      <patternFill patternType="solid">
        <fgColor rgb="FF00B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0" fillId="0" borderId="0"/>
    <xf numFmtId="0" fontId="6" fillId="0" borderId="0"/>
    <xf numFmtId="0" fontId="10" fillId="0" borderId="0"/>
    <xf numFmtId="0" fontId="18" fillId="0" borderId="0"/>
    <xf numFmtId="0" fontId="10" fillId="0" borderId="0"/>
    <xf numFmtId="0" fontId="6" fillId="0" borderId="0"/>
    <xf numFmtId="0" fontId="10" fillId="0" borderId="0"/>
    <xf numFmtId="0" fontId="19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7" fillId="6" borderId="0" applyNumberFormat="0" applyBorder="0" applyAlignment="0" applyProtection="0"/>
    <xf numFmtId="0" fontId="29" fillId="0" borderId="0"/>
    <xf numFmtId="0" fontId="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59">
    <xf numFmtId="0" fontId="0" fillId="0" borderId="0" xfId="0"/>
    <xf numFmtId="4" fontId="11" fillId="2" borderId="0" xfId="1" applyNumberFormat="1" applyFont="1" applyFill="1" applyAlignment="1">
      <alignment horizontal="center" vertical="center"/>
    </xf>
    <xf numFmtId="0" fontId="12" fillId="2" borderId="0" xfId="1" applyFont="1" applyFill="1" applyAlignment="1">
      <alignment horizontal="center"/>
    </xf>
    <xf numFmtId="0" fontId="13" fillId="2" borderId="0" xfId="1" applyFont="1" applyFill="1" applyAlignment="1">
      <alignment horizontal="center"/>
    </xf>
    <xf numFmtId="0" fontId="13" fillId="2" borderId="0" xfId="1" applyFont="1" applyFill="1" applyBorder="1"/>
    <xf numFmtId="0" fontId="13" fillId="2" borderId="0" xfId="1" applyFont="1" applyFill="1"/>
    <xf numFmtId="4" fontId="11" fillId="2" borderId="0" xfId="1" applyNumberFormat="1" applyFont="1" applyFill="1" applyAlignment="1">
      <alignment horizontal="center"/>
    </xf>
    <xf numFmtId="0" fontId="12" fillId="2" borderId="0" xfId="3" applyFont="1" applyFill="1" applyAlignment="1">
      <alignment horizontal="center"/>
    </xf>
    <xf numFmtId="49" fontId="11" fillId="2" borderId="0" xfId="3" applyNumberFormat="1" applyFont="1" applyFill="1" applyAlignment="1">
      <alignment horizontal="center"/>
    </xf>
    <xf numFmtId="0" fontId="11" fillId="2" borderId="0" xfId="3" applyFont="1" applyFill="1" applyAlignment="1">
      <alignment horizontal="left"/>
    </xf>
    <xf numFmtId="4" fontId="11" fillId="2" borderId="0" xfId="3" applyNumberFormat="1" applyFont="1" applyFill="1" applyAlignment="1">
      <alignment horizontal="center"/>
    </xf>
    <xf numFmtId="0" fontId="11" fillId="2" borderId="0" xfId="3" applyFont="1" applyFill="1" applyAlignment="1">
      <alignment horizontal="center"/>
    </xf>
    <xf numFmtId="0" fontId="12" fillId="2" borderId="0" xfId="3" applyFont="1" applyFill="1"/>
    <xf numFmtId="0" fontId="15" fillId="2" borderId="0" xfId="3" applyFont="1" applyFill="1"/>
    <xf numFmtId="0" fontId="16" fillId="2" borderId="0" xfId="3" applyFont="1" applyFill="1"/>
    <xf numFmtId="0" fontId="11" fillId="2" borderId="0" xfId="3" applyFont="1" applyFill="1"/>
    <xf numFmtId="4" fontId="11" fillId="2" borderId="1" xfId="3" applyNumberFormat="1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left" vertical="center" wrapText="1"/>
    </xf>
    <xf numFmtId="4" fontId="12" fillId="2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/>
    </xf>
    <xf numFmtId="0" fontId="12" fillId="2" borderId="1" xfId="4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12" fillId="2" borderId="1" xfId="2" applyNumberFormat="1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49" fontId="12" fillId="3" borderId="1" xfId="2" applyNumberFormat="1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left" vertical="center" wrapText="1"/>
    </xf>
    <xf numFmtId="4" fontId="12" fillId="3" borderId="1" xfId="2" applyNumberFormat="1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49" fontId="12" fillId="2" borderId="1" xfId="3" applyNumberFormat="1" applyFont="1" applyFill="1" applyBorder="1" applyAlignment="1">
      <alignment horizontal="center"/>
    </xf>
    <xf numFmtId="0" fontId="12" fillId="2" borderId="1" xfId="3" applyFont="1" applyFill="1" applyBorder="1" applyAlignment="1">
      <alignment horizontal="left"/>
    </xf>
    <xf numFmtId="4" fontId="12" fillId="2" borderId="1" xfId="3" applyNumberFormat="1" applyFont="1" applyFill="1" applyBorder="1" applyAlignment="1">
      <alignment horizontal="center"/>
    </xf>
    <xf numFmtId="49" fontId="12" fillId="2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left" vertical="center" wrapText="1"/>
    </xf>
    <xf numFmtId="4" fontId="12" fillId="2" borderId="1" xfId="3" applyNumberFormat="1" applyFont="1" applyFill="1" applyBorder="1" applyAlignment="1">
      <alignment horizontal="center" vertical="center" wrapText="1"/>
    </xf>
    <xf numFmtId="49" fontId="12" fillId="2" borderId="1" xfId="9" applyNumberFormat="1" applyFont="1" applyFill="1" applyBorder="1" applyAlignment="1">
      <alignment horizontal="center" vertical="center" wrapText="1"/>
    </xf>
    <xf numFmtId="0" fontId="12" fillId="2" borderId="1" xfId="9" applyFont="1" applyFill="1" applyBorder="1" applyAlignment="1">
      <alignment horizontal="left" vertical="center" wrapText="1"/>
    </xf>
    <xf numFmtId="4" fontId="12" fillId="2" borderId="1" xfId="10" applyNumberFormat="1" applyFont="1" applyFill="1" applyBorder="1" applyAlignment="1">
      <alignment horizontal="center" vertical="center" wrapText="1"/>
    </xf>
    <xf numFmtId="0" fontId="12" fillId="2" borderId="1" xfId="10" applyFont="1" applyFill="1" applyBorder="1" applyAlignment="1">
      <alignment horizontal="center" vertical="center" wrapText="1"/>
    </xf>
    <xf numFmtId="0" fontId="12" fillId="2" borderId="1" xfId="9" applyFont="1" applyFill="1" applyBorder="1" applyAlignment="1">
      <alignment horizontal="center" vertical="center" wrapText="1"/>
    </xf>
    <xf numFmtId="4" fontId="12" fillId="2" borderId="1" xfId="3" applyNumberFormat="1" applyFont="1" applyFill="1" applyBorder="1" applyAlignment="1">
      <alignment horizontal="center" vertical="center"/>
    </xf>
    <xf numFmtId="0" fontId="12" fillId="2" borderId="0" xfId="3" applyFont="1" applyFill="1" applyAlignment="1">
      <alignment horizontal="left"/>
    </xf>
    <xf numFmtId="4" fontId="12" fillId="2" borderId="0" xfId="3" applyNumberFormat="1" applyFont="1" applyFill="1" applyAlignment="1">
      <alignment horizontal="center"/>
    </xf>
    <xf numFmtId="0" fontId="22" fillId="2" borderId="0" xfId="1" applyFont="1" applyFill="1" applyAlignment="1">
      <alignment horizontal="left"/>
    </xf>
    <xf numFmtId="0" fontId="22" fillId="2" borderId="0" xfId="1" applyFont="1" applyFill="1" applyAlignment="1"/>
    <xf numFmtId="0" fontId="14" fillId="2" borderId="0" xfId="1" applyFont="1" applyFill="1" applyAlignment="1">
      <alignment horizontal="left"/>
    </xf>
    <xf numFmtId="0" fontId="13" fillId="2" borderId="0" xfId="1" applyFont="1" applyFill="1" applyAlignment="1">
      <alignment horizontal="left"/>
    </xf>
    <xf numFmtId="4" fontId="13" fillId="2" borderId="0" xfId="1" applyNumberFormat="1" applyFont="1" applyFill="1" applyAlignment="1">
      <alignment horizontal="center"/>
    </xf>
    <xf numFmtId="0" fontId="12" fillId="2" borderId="0" xfId="3" applyFont="1" applyFill="1" applyBorder="1" applyAlignment="1">
      <alignment horizontal="center" vertical="center"/>
    </xf>
    <xf numFmtId="49" fontId="12" fillId="2" borderId="0" xfId="2" applyNumberFormat="1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center"/>
    </xf>
    <xf numFmtId="0" fontId="12" fillId="4" borderId="0" xfId="3" applyFont="1" applyFill="1"/>
    <xf numFmtId="0" fontId="12" fillId="2" borderId="1" xfId="3" quotePrefix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14" fillId="2" borderId="0" xfId="2" applyFont="1" applyFill="1" applyBorder="1" applyAlignment="1"/>
    <xf numFmtId="0" fontId="15" fillId="2" borderId="0" xfId="3" applyFont="1" applyFill="1" applyBorder="1" applyAlignment="1">
      <alignment horizontal="center"/>
    </xf>
    <xf numFmtId="0" fontId="15" fillId="2" borderId="0" xfId="3" applyFont="1" applyFill="1" applyBorder="1"/>
    <xf numFmtId="0" fontId="16" fillId="2" borderId="0" xfId="3" applyFont="1" applyFill="1" applyBorder="1" applyAlignment="1">
      <alignment horizontal="center"/>
    </xf>
    <xf numFmtId="0" fontId="16" fillId="2" borderId="0" xfId="3" applyFont="1" applyFill="1" applyBorder="1"/>
    <xf numFmtId="0" fontId="26" fillId="2" borderId="1" xfId="29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center"/>
    </xf>
    <xf numFmtId="0" fontId="11" fillId="2" borderId="1" xfId="3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/>
    </xf>
    <xf numFmtId="0" fontId="17" fillId="2" borderId="0" xfId="3" applyFont="1" applyFill="1" applyAlignment="1">
      <alignment horizont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1" xfId="15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26" fillId="0" borderId="1" xfId="15" applyFont="1" applyBorder="1" applyAlignment="1">
      <alignment horizontal="center" vertical="center" wrapText="1"/>
    </xf>
    <xf numFmtId="0" fontId="26" fillId="2" borderId="1" xfId="15" applyFont="1" applyFill="1" applyBorder="1" applyAlignment="1">
      <alignment horizontal="center" vertical="center" wrapText="1"/>
    </xf>
    <xf numFmtId="0" fontId="12" fillId="2" borderId="1" xfId="15" applyFont="1" applyFill="1" applyBorder="1" applyAlignment="1">
      <alignment horizontal="center"/>
    </xf>
    <xf numFmtId="0" fontId="12" fillId="2" borderId="1" xfId="15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/>
    </xf>
    <xf numFmtId="0" fontId="12" fillId="2" borderId="1" xfId="0" applyFont="1" applyFill="1" applyBorder="1"/>
    <xf numFmtId="1" fontId="12" fillId="2" borderId="1" xfId="0" applyNumberFormat="1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/>
    </xf>
    <xf numFmtId="49" fontId="15" fillId="2" borderId="0" xfId="3" applyNumberFormat="1" applyFont="1" applyFill="1" applyAlignment="1">
      <alignment horizontal="center"/>
    </xf>
    <xf numFmtId="49" fontId="12" fillId="2" borderId="0" xfId="3" applyNumberFormat="1" applyFont="1" applyFill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center"/>
    </xf>
    <xf numFmtId="0" fontId="12" fillId="2" borderId="1" xfId="27" applyFont="1" applyFill="1" applyBorder="1" applyAlignment="1">
      <alignment horizontal="center" wrapText="1"/>
    </xf>
    <xf numFmtId="0" fontId="12" fillId="2" borderId="1" xfId="27" applyFont="1" applyFill="1" applyBorder="1" applyAlignment="1">
      <alignment horizontal="left" wrapText="1"/>
    </xf>
    <xf numFmtId="0" fontId="12" fillId="2" borderId="1" xfId="27" applyFont="1" applyFill="1" applyBorder="1" applyAlignment="1">
      <alignment horizontal="center" vertical="center" wrapText="1"/>
    </xf>
    <xf numFmtId="0" fontId="12" fillId="2" borderId="1" xfId="27" applyFont="1" applyFill="1" applyBorder="1" applyAlignment="1">
      <alignment horizontal="center"/>
    </xf>
    <xf numFmtId="0" fontId="12" fillId="2" borderId="1" xfId="27" applyFont="1" applyFill="1" applyBorder="1" applyAlignment="1">
      <alignment vertical="center" wrapText="1"/>
    </xf>
    <xf numFmtId="0" fontId="12" fillId="2" borderId="1" xfId="3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/>
    <xf numFmtId="0" fontId="12" fillId="8" borderId="1" xfId="4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0" fontId="12" fillId="2" borderId="1" xfId="29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2" fillId="2" borderId="1" xfId="29" applyFont="1" applyFill="1" applyBorder="1" applyAlignment="1">
      <alignment horizontal="center" vertical="center"/>
    </xf>
    <xf numFmtId="0" fontId="12" fillId="2" borderId="1" xfId="29" applyFont="1" applyFill="1" applyBorder="1" applyAlignment="1">
      <alignment vertical="center"/>
    </xf>
    <xf numFmtId="0" fontId="12" fillId="2" borderId="1" xfId="29" applyFont="1" applyFill="1" applyBorder="1" applyAlignment="1">
      <alignment horizontal="center"/>
    </xf>
    <xf numFmtId="0" fontId="12" fillId="2" borderId="1" xfId="29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0" fontId="12" fillId="2" borderId="1" xfId="11" applyFont="1" applyFill="1" applyBorder="1" applyAlignment="1">
      <alignment horizontal="center" vertical="center" wrapText="1"/>
    </xf>
    <xf numFmtId="0" fontId="12" fillId="2" borderId="1" xfId="11" applyFont="1" applyFill="1" applyBorder="1" applyAlignment="1">
      <alignment horizontal="left" vertical="center" wrapText="1"/>
    </xf>
    <xf numFmtId="0" fontId="14" fillId="2" borderId="0" xfId="34" applyFont="1" applyFill="1" applyBorder="1" applyAlignment="1">
      <alignment horizontal="center"/>
    </xf>
    <xf numFmtId="0" fontId="14" fillId="2" borderId="0" xfId="34" applyFont="1" applyFill="1" applyBorder="1" applyAlignment="1"/>
    <xf numFmtId="0" fontId="26" fillId="0" borderId="1" xfId="15" applyFont="1" applyBorder="1" applyAlignment="1">
      <alignment horizontal="left" vertical="center" wrapText="1"/>
    </xf>
    <xf numFmtId="0" fontId="12" fillId="0" borderId="1" xfId="15" applyFont="1" applyFill="1" applyBorder="1" applyAlignment="1">
      <alignment horizontal="center" wrapText="1"/>
    </xf>
    <xf numFmtId="0" fontId="26" fillId="0" borderId="1" xfId="15" applyFont="1" applyFill="1" applyBorder="1" applyAlignment="1">
      <alignment horizontal="center" vertical="center" wrapText="1"/>
    </xf>
    <xf numFmtId="49" fontId="12" fillId="2" borderId="1" xfId="34" applyNumberFormat="1" applyFont="1" applyFill="1" applyBorder="1" applyAlignment="1">
      <alignment horizontal="center" vertical="center" wrapText="1"/>
    </xf>
    <xf numFmtId="0" fontId="12" fillId="2" borderId="1" xfId="34" applyFont="1" applyFill="1" applyBorder="1" applyAlignment="1">
      <alignment horizontal="left" vertical="center" wrapText="1"/>
    </xf>
    <xf numFmtId="4" fontId="12" fillId="2" borderId="1" xfId="34" applyNumberFormat="1" applyFont="1" applyFill="1" applyBorder="1" applyAlignment="1">
      <alignment horizontal="center" vertical="center" wrapText="1"/>
    </xf>
    <xf numFmtId="0" fontId="12" fillId="2" borderId="1" xfId="34" applyFont="1" applyFill="1" applyBorder="1" applyAlignment="1">
      <alignment horizontal="center" vertical="center" wrapText="1"/>
    </xf>
    <xf numFmtId="0" fontId="26" fillId="2" borderId="1" xfId="15" applyFont="1" applyFill="1" applyBorder="1" applyAlignment="1">
      <alignment vertical="center" wrapText="1"/>
    </xf>
    <xf numFmtId="0" fontId="12" fillId="2" borderId="1" xfId="15" applyFont="1" applyFill="1" applyBorder="1" applyAlignment="1">
      <alignment horizontal="center" wrapText="1"/>
    </xf>
    <xf numFmtId="0" fontId="12" fillId="0" borderId="1" xfId="15" applyFont="1" applyFill="1" applyBorder="1" applyAlignment="1">
      <alignment horizontal="center"/>
    </xf>
    <xf numFmtId="0" fontId="12" fillId="0" borderId="1" xfId="35" applyFont="1" applyFill="1" applyBorder="1" applyAlignment="1">
      <alignment horizontal="center" wrapText="1"/>
    </xf>
    <xf numFmtId="0" fontId="12" fillId="0" borderId="1" xfId="35" applyFont="1" applyFill="1" applyBorder="1" applyAlignment="1">
      <alignment horizontal="left" wrapText="1"/>
    </xf>
    <xf numFmtId="0" fontId="12" fillId="0" borderId="1" xfId="35" applyFont="1" applyFill="1" applyBorder="1" applyAlignment="1">
      <alignment horizontal="center" vertical="center" wrapText="1"/>
    </xf>
    <xf numFmtId="0" fontId="12" fillId="0" borderId="1" xfId="35" applyFont="1" applyFill="1" applyBorder="1" applyAlignment="1">
      <alignment horizontal="center"/>
    </xf>
    <xf numFmtId="0" fontId="26" fillId="0" borderId="1" xfId="15" applyFont="1" applyBorder="1" applyAlignment="1">
      <alignment vertical="center" wrapText="1"/>
    </xf>
    <xf numFmtId="0" fontId="26" fillId="0" borderId="1" xfId="15" applyFont="1" applyFill="1" applyBorder="1" applyAlignment="1">
      <alignment vertical="center" wrapText="1"/>
    </xf>
    <xf numFmtId="0" fontId="26" fillId="4" borderId="1" xfId="15" applyFont="1" applyFill="1" applyBorder="1" applyAlignment="1">
      <alignment horizontal="center" vertical="center" wrapText="1"/>
    </xf>
    <xf numFmtId="0" fontId="31" fillId="2" borderId="1" xfId="15" applyFont="1" applyFill="1" applyBorder="1" applyAlignment="1">
      <alignment horizontal="center" vertical="center" wrapText="1"/>
    </xf>
    <xf numFmtId="0" fontId="12" fillId="0" borderId="1" xfId="15" applyFont="1" applyBorder="1" applyAlignment="1">
      <alignment horizontal="center" vertical="center" wrapText="1"/>
    </xf>
    <xf numFmtId="0" fontId="12" fillId="0" borderId="1" xfId="15" applyFont="1" applyBorder="1" applyAlignment="1">
      <alignment horizontal="left" vertical="center" wrapText="1"/>
    </xf>
    <xf numFmtId="0" fontId="12" fillId="0" borderId="1" xfId="15" applyFont="1" applyFill="1" applyBorder="1" applyAlignment="1">
      <alignment horizontal="center" vertical="center"/>
    </xf>
    <xf numFmtId="0" fontId="31" fillId="2" borderId="1" xfId="15" applyFont="1" applyFill="1" applyBorder="1" applyAlignment="1">
      <alignment horizontal="center" wrapText="1"/>
    </xf>
    <xf numFmtId="0" fontId="26" fillId="7" borderId="1" xfId="15" applyFont="1" applyFill="1" applyBorder="1" applyAlignment="1">
      <alignment horizontal="center" vertical="center" wrapText="1"/>
    </xf>
    <xf numFmtId="0" fontId="12" fillId="0" borderId="1" xfId="15" applyFont="1" applyBorder="1" applyAlignment="1">
      <alignment vertical="center" wrapText="1"/>
    </xf>
    <xf numFmtId="0" fontId="30" fillId="0" borderId="1" xfId="15" applyFont="1" applyBorder="1" applyAlignment="1">
      <alignment horizontal="center" vertical="center" wrapText="1"/>
    </xf>
    <xf numFmtId="0" fontId="30" fillId="0" borderId="1" xfId="15" applyFont="1" applyBorder="1" applyAlignment="1">
      <alignment horizontal="center" vertical="center"/>
    </xf>
    <xf numFmtId="0" fontId="30" fillId="0" borderId="1" xfId="15" applyFont="1" applyBorder="1" applyAlignment="1">
      <alignment vertical="center" wrapText="1"/>
    </xf>
    <xf numFmtId="0" fontId="12" fillId="2" borderId="1" xfId="15" applyFont="1" applyFill="1" applyBorder="1" applyAlignment="1">
      <alignment vertical="center" wrapText="1"/>
    </xf>
    <xf numFmtId="0" fontId="26" fillId="0" borderId="1" xfId="15" applyFont="1" applyBorder="1" applyAlignment="1">
      <alignment horizontal="center"/>
    </xf>
    <xf numFmtId="0" fontId="12" fillId="2" borderId="1" xfId="15" applyFont="1" applyFill="1" applyBorder="1" applyAlignment="1">
      <alignment horizontal="center" vertical="center"/>
    </xf>
    <xf numFmtId="0" fontId="26" fillId="2" borderId="1" xfId="15" applyFont="1" applyFill="1" applyBorder="1" applyAlignment="1">
      <alignment horizontal="center" vertical="center"/>
    </xf>
    <xf numFmtId="1" fontId="12" fillId="2" borderId="1" xfId="15" applyNumberFormat="1" applyFont="1" applyFill="1" applyBorder="1" applyAlignment="1">
      <alignment horizontal="center" vertical="center"/>
    </xf>
    <xf numFmtId="0" fontId="26" fillId="2" borderId="1" xfId="15" applyFont="1" applyFill="1" applyBorder="1" applyAlignment="1">
      <alignment horizontal="left" vertical="center" wrapText="1"/>
    </xf>
    <xf numFmtId="0" fontId="26" fillId="0" borderId="1" xfId="15" applyFont="1" applyBorder="1" applyAlignment="1">
      <alignment horizontal="center" vertical="center"/>
    </xf>
    <xf numFmtId="0" fontId="26" fillId="2" borderId="1" xfId="15" applyFont="1" applyFill="1" applyBorder="1" applyAlignment="1">
      <alignment horizontal="center"/>
    </xf>
    <xf numFmtId="0" fontId="30" fillId="0" borderId="1" xfId="15" applyFont="1" applyBorder="1" applyAlignment="1">
      <alignment horizontal="center"/>
    </xf>
    <xf numFmtId="0" fontId="30" fillId="5" borderId="1" xfId="15" applyFont="1" applyFill="1" applyBorder="1" applyAlignment="1">
      <alignment horizontal="center" vertical="center" wrapText="1"/>
    </xf>
    <xf numFmtId="0" fontId="30" fillId="5" borderId="1" xfId="15" applyFont="1" applyFill="1" applyBorder="1" applyAlignment="1">
      <alignment vertical="center" wrapText="1"/>
    </xf>
    <xf numFmtId="0" fontId="12" fillId="5" borderId="1" xfId="15" applyFont="1" applyFill="1" applyBorder="1" applyAlignment="1">
      <alignment horizontal="center"/>
    </xf>
    <xf numFmtId="0" fontId="30" fillId="3" borderId="1" xfId="15" applyFont="1" applyFill="1" applyBorder="1" applyAlignment="1">
      <alignment horizontal="center" vertical="center" wrapText="1"/>
    </xf>
    <xf numFmtId="0" fontId="26" fillId="2" borderId="1" xfId="37" applyFont="1" applyFill="1" applyBorder="1" applyAlignment="1">
      <alignment horizontal="center" vertical="center" wrapText="1"/>
    </xf>
    <xf numFmtId="0" fontId="26" fillId="2" borderId="1" xfId="37" applyFont="1" applyFill="1" applyBorder="1" applyAlignment="1">
      <alignment horizontal="left" vertical="center" wrapText="1"/>
    </xf>
    <xf numFmtId="49" fontId="12" fillId="2" borderId="0" xfId="34" applyNumberFormat="1" applyFont="1" applyFill="1" applyBorder="1" applyAlignment="1">
      <alignment horizontal="center" vertical="center" wrapText="1"/>
    </xf>
    <xf numFmtId="0" fontId="12" fillId="2" borderId="0" xfId="34" applyFont="1" applyFill="1" applyBorder="1" applyAlignment="1">
      <alignment horizontal="left" vertical="center" wrapText="1"/>
    </xf>
    <xf numFmtId="0" fontId="12" fillId="2" borderId="0" xfId="34" applyFont="1" applyFill="1" applyBorder="1" applyAlignment="1">
      <alignment horizontal="center" vertical="center" wrapText="1"/>
    </xf>
    <xf numFmtId="0" fontId="12" fillId="7" borderId="1" xfId="3" applyFont="1" applyFill="1" applyBorder="1" applyAlignment="1">
      <alignment horizontal="center" vertical="center"/>
    </xf>
    <xf numFmtId="0" fontId="12" fillId="7" borderId="1" xfId="35" applyFont="1" applyFill="1" applyBorder="1" applyAlignment="1">
      <alignment horizontal="center" wrapText="1"/>
    </xf>
    <xf numFmtId="0" fontId="12" fillId="7" borderId="1" xfId="35" applyFont="1" applyFill="1" applyBorder="1" applyAlignment="1">
      <alignment horizontal="left" wrapText="1"/>
    </xf>
    <xf numFmtId="0" fontId="12" fillId="7" borderId="1" xfId="15" applyFont="1" applyFill="1" applyBorder="1" applyAlignment="1">
      <alignment horizontal="center" vertical="center" wrapText="1"/>
    </xf>
    <xf numFmtId="0" fontId="12" fillId="7" borderId="1" xfId="35" applyFont="1" applyFill="1" applyBorder="1" applyAlignment="1">
      <alignment horizontal="center" vertical="center" wrapText="1"/>
    </xf>
    <xf numFmtId="0" fontId="12" fillId="7" borderId="1" xfId="35" applyFont="1" applyFill="1" applyBorder="1" applyAlignment="1">
      <alignment horizontal="center"/>
    </xf>
    <xf numFmtId="0" fontId="12" fillId="7" borderId="0" xfId="3" applyFont="1" applyFill="1"/>
    <xf numFmtId="0" fontId="12" fillId="7" borderId="1" xfId="3" applyFont="1" applyFill="1" applyBorder="1" applyAlignment="1">
      <alignment horizontal="center" wrapText="1"/>
    </xf>
    <xf numFmtId="0" fontId="26" fillId="7" borderId="1" xfId="15" applyFont="1" applyFill="1" applyBorder="1" applyAlignment="1">
      <alignment vertical="center" wrapText="1"/>
    </xf>
    <xf numFmtId="0" fontId="12" fillId="7" borderId="1" xfId="15" applyFont="1" applyFill="1" applyBorder="1" applyAlignment="1">
      <alignment horizontal="center"/>
    </xf>
    <xf numFmtId="0" fontId="12" fillId="7" borderId="1" xfId="15" applyFont="1" applyFill="1" applyBorder="1" applyAlignment="1">
      <alignment horizontal="center" wrapText="1"/>
    </xf>
    <xf numFmtId="0" fontId="12" fillId="7" borderId="1" xfId="3" quotePrefix="1" applyFont="1" applyFill="1" applyBorder="1" applyAlignment="1">
      <alignment horizontal="center"/>
    </xf>
    <xf numFmtId="0" fontId="12" fillId="9" borderId="1" xfId="3" applyFont="1" applyFill="1" applyBorder="1" applyAlignment="1">
      <alignment horizontal="center" vertical="center"/>
    </xf>
    <xf numFmtId="0" fontId="12" fillId="9" borderId="1" xfId="3" applyFont="1" applyFill="1" applyBorder="1" applyAlignment="1">
      <alignment horizontal="center" wrapText="1"/>
    </xf>
    <xf numFmtId="0" fontId="26" fillId="9" borderId="1" xfId="15" applyFont="1" applyFill="1" applyBorder="1" applyAlignment="1">
      <alignment horizontal="center" vertical="center" wrapText="1"/>
    </xf>
    <xf numFmtId="0" fontId="26" fillId="9" borderId="1" xfId="15" applyFont="1" applyFill="1" applyBorder="1" applyAlignment="1">
      <alignment vertical="center" wrapText="1"/>
    </xf>
    <xf numFmtId="0" fontId="12" fillId="9" borderId="1" xfId="15" applyFont="1" applyFill="1" applyBorder="1" applyAlignment="1">
      <alignment horizontal="center"/>
    </xf>
    <xf numFmtId="0" fontId="12" fillId="9" borderId="1" xfId="35" applyFont="1" applyFill="1" applyBorder="1" applyAlignment="1">
      <alignment horizontal="center" wrapText="1"/>
    </xf>
    <xf numFmtId="0" fontId="12" fillId="9" borderId="1" xfId="35" applyFont="1" applyFill="1" applyBorder="1" applyAlignment="1">
      <alignment horizontal="left" wrapText="1"/>
    </xf>
    <xf numFmtId="0" fontId="12" fillId="9" borderId="1" xfId="15" applyFont="1" applyFill="1" applyBorder="1" applyAlignment="1">
      <alignment horizontal="center" vertical="center" wrapText="1"/>
    </xf>
    <xf numFmtId="0" fontId="12" fillId="9" borderId="1" xfId="35" applyFont="1" applyFill="1" applyBorder="1" applyAlignment="1">
      <alignment horizontal="center" vertical="center" wrapText="1"/>
    </xf>
    <xf numFmtId="0" fontId="12" fillId="9" borderId="1" xfId="35" applyFont="1" applyFill="1" applyBorder="1" applyAlignment="1">
      <alignment horizontal="center"/>
    </xf>
    <xf numFmtId="0" fontId="12" fillId="2" borderId="1" xfId="15" applyFont="1" applyFill="1" applyBorder="1" applyAlignment="1">
      <alignment horizontal="left" vertical="center" wrapText="1"/>
    </xf>
    <xf numFmtId="0" fontId="26" fillId="7" borderId="1" xfId="15" applyFont="1" applyFill="1" applyBorder="1" applyAlignment="1">
      <alignment horizontal="center"/>
    </xf>
    <xf numFmtId="1" fontId="12" fillId="7" borderId="1" xfId="15" applyNumberFormat="1" applyFont="1" applyFill="1" applyBorder="1" applyAlignment="1">
      <alignment horizontal="center" vertical="center"/>
    </xf>
    <xf numFmtId="0" fontId="26" fillId="7" borderId="1" xfId="15" applyFont="1" applyFill="1" applyBorder="1" applyAlignment="1">
      <alignment horizontal="left" vertical="center" wrapText="1"/>
    </xf>
    <xf numFmtId="0" fontId="12" fillId="10" borderId="1" xfId="3" applyFont="1" applyFill="1" applyBorder="1" applyAlignment="1">
      <alignment horizontal="center" vertical="center"/>
    </xf>
    <xf numFmtId="0" fontId="12" fillId="10" borderId="1" xfId="3" applyFont="1" applyFill="1" applyBorder="1" applyAlignment="1">
      <alignment horizontal="center" wrapText="1"/>
    </xf>
    <xf numFmtId="0" fontId="26" fillId="10" borderId="1" xfId="15" applyFont="1" applyFill="1" applyBorder="1" applyAlignment="1">
      <alignment horizontal="center" vertical="center" wrapText="1"/>
    </xf>
    <xf numFmtId="0" fontId="26" fillId="10" borderId="1" xfId="15" applyFont="1" applyFill="1" applyBorder="1" applyAlignment="1">
      <alignment horizontal="left" vertical="center" wrapText="1"/>
    </xf>
    <xf numFmtId="0" fontId="12" fillId="10" borderId="1" xfId="15" applyFont="1" applyFill="1" applyBorder="1" applyAlignment="1">
      <alignment horizontal="center"/>
    </xf>
    <xf numFmtId="0" fontId="12" fillId="10" borderId="1" xfId="3" quotePrefix="1" applyFont="1" applyFill="1" applyBorder="1" applyAlignment="1">
      <alignment horizontal="center"/>
    </xf>
    <xf numFmtId="0" fontId="26" fillId="10" borderId="1" xfId="15" applyFont="1" applyFill="1" applyBorder="1" applyAlignment="1">
      <alignment vertical="center" wrapText="1"/>
    </xf>
    <xf numFmtId="0" fontId="26" fillId="10" borderId="1" xfId="15" applyFont="1" applyFill="1" applyBorder="1" applyAlignment="1">
      <alignment horizontal="center"/>
    </xf>
    <xf numFmtId="0" fontId="26" fillId="10" borderId="1" xfId="29" applyFont="1" applyFill="1" applyBorder="1" applyAlignment="1">
      <alignment horizontal="center" vertical="center" wrapText="1"/>
    </xf>
    <xf numFmtId="0" fontId="26" fillId="7" borderId="1" xfId="29" applyFont="1" applyFill="1" applyBorder="1" applyAlignment="1">
      <alignment horizontal="center" vertical="center" wrapText="1"/>
    </xf>
    <xf numFmtId="0" fontId="26" fillId="7" borderId="1" xfId="29" applyFont="1" applyFill="1" applyBorder="1" applyAlignment="1">
      <alignment vertical="center" wrapText="1"/>
    </xf>
    <xf numFmtId="0" fontId="26" fillId="7" borderId="1" xfId="29" applyFont="1" applyFill="1" applyBorder="1" applyAlignment="1">
      <alignment horizontal="center"/>
    </xf>
    <xf numFmtId="0" fontId="12" fillId="7" borderId="1" xfId="3" applyFont="1" applyFill="1" applyBorder="1" applyAlignment="1">
      <alignment horizontal="center" vertical="center" wrapText="1"/>
    </xf>
    <xf numFmtId="49" fontId="12" fillId="10" borderId="1" xfId="34" applyNumberFormat="1" applyFont="1" applyFill="1" applyBorder="1" applyAlignment="1">
      <alignment horizontal="center" vertical="center" wrapText="1"/>
    </xf>
    <xf numFmtId="0" fontId="12" fillId="10" borderId="1" xfId="34" applyFont="1" applyFill="1" applyBorder="1" applyAlignment="1">
      <alignment horizontal="left" vertical="center" wrapText="1"/>
    </xf>
    <xf numFmtId="4" fontId="12" fillId="10" borderId="1" xfId="34" applyNumberFormat="1" applyFont="1" applyFill="1" applyBorder="1" applyAlignment="1">
      <alignment horizontal="center" vertical="center" wrapText="1"/>
    </xf>
    <xf numFmtId="0" fontId="12" fillId="10" borderId="1" xfId="34" applyFont="1" applyFill="1" applyBorder="1" applyAlignment="1">
      <alignment horizontal="center" vertical="center" wrapText="1"/>
    </xf>
    <xf numFmtId="0" fontId="12" fillId="10" borderId="1" xfId="3" applyFont="1" applyFill="1" applyBorder="1" applyAlignment="1">
      <alignment horizontal="center"/>
    </xf>
    <xf numFmtId="49" fontId="12" fillId="7" borderId="1" xfId="9" applyNumberFormat="1" applyFont="1" applyFill="1" applyBorder="1" applyAlignment="1">
      <alignment horizontal="center" vertical="center" wrapText="1"/>
    </xf>
    <xf numFmtId="0" fontId="12" fillId="7" borderId="1" xfId="9" applyFont="1" applyFill="1" applyBorder="1" applyAlignment="1">
      <alignment horizontal="left" vertical="center" wrapText="1"/>
    </xf>
    <xf numFmtId="4" fontId="12" fillId="7" borderId="1" xfId="36" applyNumberFormat="1" applyFont="1" applyFill="1" applyBorder="1" applyAlignment="1">
      <alignment horizontal="center" vertical="center" wrapText="1"/>
    </xf>
    <xf numFmtId="0" fontId="12" fillId="7" borderId="1" xfId="36" applyFont="1" applyFill="1" applyBorder="1" applyAlignment="1">
      <alignment horizontal="center" vertical="center" wrapText="1"/>
    </xf>
    <xf numFmtId="0" fontId="12" fillId="7" borderId="1" xfId="9" applyFont="1" applyFill="1" applyBorder="1" applyAlignment="1">
      <alignment horizontal="center" vertical="center" wrapText="1"/>
    </xf>
    <xf numFmtId="0" fontId="12" fillId="7" borderId="1" xfId="3" applyFont="1" applyFill="1" applyBorder="1" applyAlignment="1">
      <alignment horizontal="center"/>
    </xf>
    <xf numFmtId="0" fontId="12" fillId="11" borderId="1" xfId="4" applyFont="1" applyFill="1" applyBorder="1" applyAlignment="1">
      <alignment horizontal="center" vertical="center" wrapText="1"/>
    </xf>
    <xf numFmtId="0" fontId="12" fillId="12" borderId="1" xfId="4" applyFont="1" applyFill="1" applyBorder="1" applyAlignment="1">
      <alignment horizontal="center" vertical="center" wrapText="1"/>
    </xf>
    <xf numFmtId="0" fontId="30" fillId="7" borderId="1" xfId="15" applyFont="1" applyFill="1" applyBorder="1" applyAlignment="1">
      <alignment horizontal="center" vertical="center" wrapText="1"/>
    </xf>
    <xf numFmtId="0" fontId="30" fillId="7" borderId="1" xfId="15" applyFont="1" applyFill="1" applyBorder="1" applyAlignment="1">
      <alignment vertical="center" wrapText="1"/>
    </xf>
    <xf numFmtId="0" fontId="30" fillId="7" borderId="1" xfId="15" applyFont="1" applyFill="1" applyBorder="1" applyAlignment="1">
      <alignment horizontal="center"/>
    </xf>
    <xf numFmtId="0" fontId="30" fillId="7" borderId="1" xfId="15" applyFont="1" applyFill="1" applyBorder="1" applyAlignment="1">
      <alignment horizontal="center" vertical="center"/>
    </xf>
    <xf numFmtId="0" fontId="30" fillId="10" borderId="1" xfId="15" applyFont="1" applyFill="1" applyBorder="1" applyAlignment="1">
      <alignment horizontal="center" vertical="center"/>
    </xf>
    <xf numFmtId="0" fontId="30" fillId="10" borderId="1" xfId="15" applyFont="1" applyFill="1" applyBorder="1" applyAlignment="1">
      <alignment horizontal="center" vertical="center" wrapText="1"/>
    </xf>
    <xf numFmtId="0" fontId="30" fillId="13" borderId="1" xfId="15" applyFont="1" applyFill="1" applyBorder="1" applyAlignment="1">
      <alignment horizontal="center" vertical="center" wrapText="1"/>
    </xf>
    <xf numFmtId="0" fontId="30" fillId="13" borderId="1" xfId="15" applyFont="1" applyFill="1" applyBorder="1" applyAlignment="1">
      <alignment vertical="center" wrapText="1"/>
    </xf>
    <xf numFmtId="0" fontId="12" fillId="10" borderId="1" xfId="3" applyFont="1" applyFill="1" applyBorder="1" applyAlignment="1">
      <alignment horizontal="center" vertical="center" wrapText="1"/>
    </xf>
    <xf numFmtId="0" fontId="12" fillId="13" borderId="1" xfId="15" applyFont="1" applyFill="1" applyBorder="1" applyAlignment="1">
      <alignment horizontal="center"/>
    </xf>
    <xf numFmtId="0" fontId="30" fillId="14" borderId="1" xfId="15" applyFont="1" applyFill="1" applyBorder="1" applyAlignment="1">
      <alignment horizontal="center" vertical="center" wrapText="1"/>
    </xf>
    <xf numFmtId="0" fontId="30" fillId="14" borderId="1" xfId="15" applyFont="1" applyFill="1" applyBorder="1" applyAlignment="1">
      <alignment vertical="center" wrapText="1"/>
    </xf>
    <xf numFmtId="0" fontId="12" fillId="14" borderId="1" xfId="15" applyFont="1" applyFill="1" applyBorder="1" applyAlignment="1">
      <alignment horizontal="center"/>
    </xf>
    <xf numFmtId="0" fontId="26" fillId="10" borderId="1" xfId="37" applyFont="1" applyFill="1" applyBorder="1" applyAlignment="1">
      <alignment horizontal="center" vertical="center" wrapText="1"/>
    </xf>
    <xf numFmtId="0" fontId="26" fillId="10" borderId="1" xfId="37" applyFont="1" applyFill="1" applyBorder="1" applyAlignment="1">
      <alignment horizontal="left" vertical="center" wrapText="1"/>
    </xf>
    <xf numFmtId="0" fontId="12" fillId="10" borderId="1" xfId="15" applyFont="1" applyFill="1" applyBorder="1" applyAlignment="1">
      <alignment horizontal="center" vertical="center" wrapText="1"/>
    </xf>
    <xf numFmtId="0" fontId="12" fillId="10" borderId="1" xfId="15" applyFont="1" applyFill="1" applyBorder="1" applyAlignment="1">
      <alignment horizontal="center" wrapText="1"/>
    </xf>
    <xf numFmtId="4" fontId="28" fillId="0" borderId="0" xfId="38" applyNumberFormat="1" applyFont="1" applyAlignment="1">
      <alignment horizontal="center" vertical="center"/>
    </xf>
    <xf numFmtId="0" fontId="28" fillId="0" borderId="0" xfId="38" applyFont="1" applyAlignment="1">
      <alignment horizontal="center" vertical="center"/>
    </xf>
    <xf numFmtId="1" fontId="35" fillId="2" borderId="0" xfId="38" applyNumberFormat="1" applyFont="1" applyFill="1" applyAlignment="1">
      <alignment horizontal="center" vertical="center"/>
    </xf>
    <xf numFmtId="1" fontId="28" fillId="0" borderId="0" xfId="38" applyNumberFormat="1" applyFont="1" applyAlignment="1">
      <alignment vertical="center"/>
    </xf>
    <xf numFmtId="1" fontId="32" fillId="2" borderId="0" xfId="38" applyNumberFormat="1" applyFont="1" applyFill="1" applyAlignment="1">
      <alignment horizontal="center" vertical="center"/>
    </xf>
    <xf numFmtId="1" fontId="32" fillId="2" borderId="0" xfId="38" applyNumberFormat="1" applyFont="1" applyFill="1" applyAlignment="1">
      <alignment horizontal="center"/>
    </xf>
    <xf numFmtId="0" fontId="14" fillId="2" borderId="0" xfId="3" applyFont="1" applyFill="1" applyAlignment="1"/>
    <xf numFmtId="0" fontId="14" fillId="0" borderId="0" xfId="3" applyFont="1" applyAlignment="1"/>
    <xf numFmtId="0" fontId="28" fillId="0" borderId="0" xfId="38" applyFont="1"/>
    <xf numFmtId="0" fontId="1" fillId="0" borderId="0" xfId="38"/>
    <xf numFmtId="0" fontId="28" fillId="0" borderId="0" xfId="38" applyFont="1" applyBorder="1"/>
    <xf numFmtId="4" fontId="36" fillId="0" borderId="0" xfId="38" applyNumberFormat="1" applyFont="1" applyAlignment="1">
      <alignment horizontal="center" vertical="center"/>
    </xf>
    <xf numFmtId="0" fontId="36" fillId="0" borderId="0" xfId="38" applyFont="1" applyAlignment="1">
      <alignment horizontal="center" vertical="center"/>
    </xf>
    <xf numFmtId="1" fontId="36" fillId="0" borderId="0" xfId="38" applyNumberFormat="1" applyFont="1" applyAlignment="1">
      <alignment vertical="center"/>
    </xf>
    <xf numFmtId="1" fontId="37" fillId="2" borderId="0" xfId="38" applyNumberFormat="1" applyFont="1" applyFill="1" applyAlignment="1">
      <alignment horizontal="center" vertical="center"/>
    </xf>
    <xf numFmtId="1" fontId="37" fillId="2" borderId="0" xfId="38" applyNumberFormat="1" applyFont="1" applyFill="1" applyAlignment="1">
      <alignment horizontal="center"/>
    </xf>
    <xf numFmtId="0" fontId="28" fillId="2" borderId="0" xfId="38" applyFont="1" applyFill="1"/>
    <xf numFmtId="0" fontId="13" fillId="0" borderId="0" xfId="3" applyFont="1" applyAlignment="1">
      <alignment horizontal="center"/>
    </xf>
    <xf numFmtId="0" fontId="13" fillId="0" borderId="0" xfId="3" applyFont="1"/>
    <xf numFmtId="0" fontId="38" fillId="2" borderId="0" xfId="38" applyFont="1" applyFill="1" applyAlignment="1">
      <alignment horizontal="center" vertical="center"/>
    </xf>
    <xf numFmtId="4" fontId="36" fillId="2" borderId="0" xfId="38" applyNumberFormat="1" applyFont="1" applyFill="1" applyAlignment="1">
      <alignment horizontal="left" vertical="center"/>
    </xf>
    <xf numFmtId="0" fontId="41" fillId="2" borderId="0" xfId="38" applyFont="1" applyFill="1" applyAlignment="1">
      <alignment vertical="center"/>
    </xf>
    <xf numFmtId="0" fontId="41" fillId="2" borderId="0" xfId="38" applyFont="1" applyFill="1" applyAlignment="1"/>
    <xf numFmtId="0" fontId="1" fillId="2" borderId="0" xfId="38" applyFill="1"/>
    <xf numFmtId="0" fontId="42" fillId="0" borderId="0" xfId="38" applyFont="1" applyAlignment="1">
      <alignment horizontal="center" vertical="center" wrapText="1"/>
    </xf>
    <xf numFmtId="0" fontId="38" fillId="2" borderId="0" xfId="38" applyFont="1" applyFill="1" applyAlignment="1">
      <alignment horizontal="center" vertical="center" wrapText="1"/>
    </xf>
    <xf numFmtId="4" fontId="42" fillId="2" borderId="0" xfId="38" applyNumberFormat="1" applyFont="1" applyFill="1" applyAlignment="1">
      <alignment horizontal="left" vertical="center" wrapText="1"/>
    </xf>
    <xf numFmtId="4" fontId="42" fillId="0" borderId="0" xfId="38" applyNumberFormat="1" applyFont="1" applyAlignment="1">
      <alignment horizontal="center" vertical="center" wrapText="1"/>
    </xf>
    <xf numFmtId="0" fontId="43" fillId="0" borderId="0" xfId="38" applyFont="1" applyAlignment="1">
      <alignment horizontal="center" vertical="center" wrapText="1"/>
    </xf>
    <xf numFmtId="0" fontId="44" fillId="2" borderId="0" xfId="38" applyFont="1" applyFill="1" applyAlignment="1">
      <alignment horizontal="center" vertical="center" wrapText="1"/>
    </xf>
    <xf numFmtId="0" fontId="42" fillId="0" borderId="0" xfId="38" applyFont="1" applyAlignment="1">
      <alignment vertical="center" wrapText="1"/>
    </xf>
    <xf numFmtId="0" fontId="45" fillId="2" borderId="1" xfId="38" applyFont="1" applyFill="1" applyBorder="1" applyAlignment="1">
      <alignment horizontal="center" vertical="center"/>
    </xf>
    <xf numFmtId="4" fontId="45" fillId="2" borderId="1" xfId="38" applyNumberFormat="1" applyFont="1" applyFill="1" applyBorder="1" applyAlignment="1">
      <alignment horizontal="center" vertical="center"/>
    </xf>
    <xf numFmtId="4" fontId="45" fillId="2" borderId="1" xfId="38" applyNumberFormat="1" applyFont="1" applyFill="1" applyBorder="1" applyAlignment="1">
      <alignment horizontal="center" vertical="center" wrapText="1"/>
    </xf>
    <xf numFmtId="0" fontId="45" fillId="2" borderId="1" xfId="38" applyFont="1" applyFill="1" applyBorder="1" applyAlignment="1">
      <alignment horizontal="center" vertical="center" wrapText="1"/>
    </xf>
    <xf numFmtId="165" fontId="45" fillId="2" borderId="1" xfId="39" applyNumberFormat="1" applyFont="1" applyFill="1" applyBorder="1" applyAlignment="1">
      <alignment vertical="center"/>
    </xf>
    <xf numFmtId="0" fontId="7" fillId="2" borderId="0" xfId="38" applyFont="1" applyFill="1" applyAlignment="1">
      <alignment horizontal="center" vertical="center"/>
    </xf>
    <xf numFmtId="0" fontId="46" fillId="2" borderId="1" xfId="38" applyFont="1" applyFill="1" applyBorder="1" applyAlignment="1">
      <alignment horizontal="center" vertical="center"/>
    </xf>
    <xf numFmtId="166" fontId="46" fillId="2" borderId="1" xfId="39" applyNumberFormat="1" applyFont="1" applyFill="1" applyBorder="1" applyAlignment="1">
      <alignment vertical="center"/>
    </xf>
    <xf numFmtId="0" fontId="7" fillId="15" borderId="0" xfId="38" applyFont="1" applyFill="1" applyAlignment="1">
      <alignment horizontal="center" vertical="center"/>
    </xf>
    <xf numFmtId="49" fontId="12" fillId="2" borderId="1" xfId="40" applyNumberFormat="1" applyFont="1" applyFill="1" applyBorder="1" applyAlignment="1">
      <alignment horizontal="center" vertical="center" wrapText="1"/>
    </xf>
    <xf numFmtId="0" fontId="12" fillId="2" borderId="1" xfId="40" applyFont="1" applyFill="1" applyBorder="1" applyAlignment="1">
      <alignment horizontal="left" vertical="center" wrapText="1"/>
    </xf>
    <xf numFmtId="4" fontId="12" fillId="2" borderId="1" xfId="40" applyNumberFormat="1" applyFont="1" applyFill="1" applyBorder="1" applyAlignment="1">
      <alignment horizontal="center" vertical="center" wrapText="1"/>
    </xf>
    <xf numFmtId="0" fontId="12" fillId="2" borderId="1" xfId="40" applyFont="1" applyFill="1" applyBorder="1" applyAlignment="1">
      <alignment horizontal="center" vertical="center" wrapText="1"/>
    </xf>
    <xf numFmtId="0" fontId="7" fillId="4" borderId="0" xfId="38" applyFont="1" applyFill="1" applyAlignment="1">
      <alignment horizontal="center" vertical="center"/>
    </xf>
    <xf numFmtId="0" fontId="26" fillId="2" borderId="1" xfId="3" applyFont="1" applyFill="1" applyBorder="1" applyAlignment="1">
      <alignment horizontal="center" vertical="center" wrapText="1"/>
    </xf>
    <xf numFmtId="0" fontId="35" fillId="2" borderId="0" xfId="38" applyFont="1" applyFill="1" applyAlignment="1">
      <alignment horizontal="center"/>
    </xf>
    <xf numFmtId="0" fontId="35" fillId="15" borderId="0" xfId="38" applyFont="1" applyFill="1" applyAlignment="1">
      <alignment horizontal="center"/>
    </xf>
    <xf numFmtId="0" fontId="26" fillId="2" borderId="1" xfId="42" applyFont="1" applyFill="1" applyBorder="1" applyAlignment="1">
      <alignment horizontal="center" vertical="center" wrapText="1"/>
    </xf>
    <xf numFmtId="0" fontId="26" fillId="2" borderId="1" xfId="42" applyFont="1" applyFill="1" applyBorder="1" applyAlignment="1">
      <alignment horizontal="left" vertical="center" wrapText="1"/>
    </xf>
    <xf numFmtId="1" fontId="45" fillId="2" borderId="1" xfId="38" applyNumberFormat="1" applyFont="1" applyFill="1" applyBorder="1" applyAlignment="1">
      <alignment horizontal="center" vertical="center" wrapText="1"/>
    </xf>
    <xf numFmtId="0" fontId="26" fillId="5" borderId="1" xfId="15" applyFont="1" applyFill="1" applyBorder="1" applyAlignment="1">
      <alignment horizontal="center" vertical="center"/>
    </xf>
    <xf numFmtId="0" fontId="34" fillId="2" borderId="0" xfId="38" applyFont="1" applyFill="1" applyAlignment="1">
      <alignment horizontal="center" vertical="center"/>
    </xf>
    <xf numFmtId="0" fontId="34" fillId="15" borderId="0" xfId="38" applyFont="1" applyFill="1" applyAlignment="1">
      <alignment horizontal="center" vertical="center"/>
    </xf>
    <xf numFmtId="1" fontId="8" fillId="2" borderId="0" xfId="38" applyNumberFormat="1" applyFont="1" applyFill="1" applyAlignment="1">
      <alignment horizontal="center"/>
    </xf>
    <xf numFmtId="1" fontId="8" fillId="15" borderId="0" xfId="38" applyNumberFormat="1" applyFont="1" applyFill="1" applyAlignment="1">
      <alignment horizontal="center"/>
    </xf>
    <xf numFmtId="0" fontId="8" fillId="2" borderId="0" xfId="38" applyFont="1" applyFill="1" applyAlignment="1">
      <alignment horizontal="center" vertical="center"/>
    </xf>
    <xf numFmtId="0" fontId="8" fillId="15" borderId="0" xfId="38" applyFont="1" applyFill="1" applyAlignment="1">
      <alignment horizontal="center" vertical="center"/>
    </xf>
    <xf numFmtId="0" fontId="35" fillId="2" borderId="1" xfId="38" applyFont="1" applyFill="1" applyBorder="1" applyAlignment="1">
      <alignment horizontal="center" vertical="center" wrapText="1"/>
    </xf>
    <xf numFmtId="0" fontId="35" fillId="2" borderId="0" xfId="38" applyFont="1" applyFill="1" applyAlignment="1">
      <alignment horizontal="center" vertical="center"/>
    </xf>
    <xf numFmtId="0" fontId="35" fillId="15" borderId="0" xfId="38" applyFont="1" applyFill="1" applyAlignment="1">
      <alignment horizontal="center" vertical="center"/>
    </xf>
    <xf numFmtId="0" fontId="26" fillId="2" borderId="1" xfId="3" quotePrefix="1" applyFont="1" applyFill="1" applyBorder="1" applyAlignment="1">
      <alignment horizontal="center" vertical="center"/>
    </xf>
    <xf numFmtId="0" fontId="48" fillId="2" borderId="0" xfId="38" applyFont="1" applyFill="1" applyAlignment="1">
      <alignment horizontal="center" vertical="center"/>
    </xf>
    <xf numFmtId="0" fontId="1" fillId="2" borderId="0" xfId="38" applyFill="1" applyAlignment="1">
      <alignment vertical="center"/>
    </xf>
    <xf numFmtId="0" fontId="48" fillId="0" borderId="0" xfId="38" applyFont="1" applyAlignment="1">
      <alignment vertical="center"/>
    </xf>
    <xf numFmtId="0" fontId="49" fillId="0" borderId="0" xfId="38" applyFont="1" applyAlignment="1">
      <alignment horizontal="center" vertical="center"/>
    </xf>
    <xf numFmtId="4" fontId="48" fillId="2" borderId="0" xfId="38" applyNumberFormat="1" applyFont="1" applyFill="1" applyAlignment="1">
      <alignment horizontal="left" vertical="center"/>
    </xf>
    <xf numFmtId="4" fontId="48" fillId="0" borderId="0" xfId="38" applyNumberFormat="1" applyFont="1" applyAlignment="1">
      <alignment horizontal="center" vertical="center"/>
    </xf>
    <xf numFmtId="0" fontId="48" fillId="0" borderId="0" xfId="38" applyFont="1" applyAlignment="1">
      <alignment horizontal="center" vertical="center"/>
    </xf>
    <xf numFmtId="0" fontId="50" fillId="0" borderId="0" xfId="38" applyFont="1" applyAlignment="1">
      <alignment vertical="center"/>
    </xf>
    <xf numFmtId="0" fontId="51" fillId="0" borderId="0" xfId="38" applyFont="1" applyAlignment="1">
      <alignment horizontal="center" vertical="center"/>
    </xf>
    <xf numFmtId="4" fontId="50" fillId="2" borderId="0" xfId="38" applyNumberFormat="1" applyFont="1" applyFill="1" applyAlignment="1">
      <alignment horizontal="left" vertical="center"/>
    </xf>
    <xf numFmtId="4" fontId="50" fillId="0" borderId="0" xfId="38" applyNumberFormat="1" applyFont="1" applyAlignment="1">
      <alignment horizontal="center" vertical="center"/>
    </xf>
    <xf numFmtId="0" fontId="50" fillId="0" borderId="0" xfId="38" applyFont="1" applyAlignment="1">
      <alignment horizontal="center" vertical="center"/>
    </xf>
    <xf numFmtId="0" fontId="12" fillId="16" borderId="1" xfId="3" applyFont="1" applyFill="1" applyBorder="1" applyAlignment="1">
      <alignment horizontal="center" wrapText="1"/>
    </xf>
    <xf numFmtId="0" fontId="30" fillId="16" borderId="1" xfId="15" applyFont="1" applyFill="1" applyBorder="1" applyAlignment="1">
      <alignment horizontal="center" vertical="center" wrapText="1"/>
    </xf>
    <xf numFmtId="0" fontId="26" fillId="16" borderId="1" xfId="15" applyFont="1" applyFill="1" applyBorder="1" applyAlignment="1">
      <alignment vertical="center" wrapText="1"/>
    </xf>
    <xf numFmtId="0" fontId="26" fillId="16" borderId="1" xfId="15" applyFont="1" applyFill="1" applyBorder="1" applyAlignment="1">
      <alignment horizontal="center" vertical="center" wrapText="1"/>
    </xf>
    <xf numFmtId="0" fontId="30" fillId="16" borderId="1" xfId="15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/>
    </xf>
    <xf numFmtId="0" fontId="17" fillId="2" borderId="0" xfId="3" applyFont="1" applyFill="1" applyAlignment="1">
      <alignment horizontal="center" wrapText="1"/>
    </xf>
    <xf numFmtId="0" fontId="12" fillId="2" borderId="1" xfId="0" quotePrefix="1" applyFont="1" applyFill="1" applyBorder="1" applyAlignment="1">
      <alignment horizontal="center" vertical="center" wrapText="1"/>
    </xf>
    <xf numFmtId="0" fontId="12" fillId="2" borderId="1" xfId="27" applyFont="1" applyFill="1" applyBorder="1" applyAlignment="1">
      <alignment horizontal="left" vertical="center" wrapText="1"/>
    </xf>
    <xf numFmtId="0" fontId="12" fillId="2" borderId="1" xfId="27" applyFont="1" applyFill="1" applyBorder="1" applyAlignment="1">
      <alignment horizontal="center" vertical="center"/>
    </xf>
    <xf numFmtId="166" fontId="46" fillId="2" borderId="1" xfId="39" applyNumberFormat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/>
    </xf>
    <xf numFmtId="0" fontId="16" fillId="2" borderId="0" xfId="3" applyFont="1" applyFill="1" applyAlignment="1">
      <alignment horizontal="center" wrapText="1"/>
    </xf>
    <xf numFmtId="0" fontId="16" fillId="2" borderId="0" xfId="3" applyFont="1" applyFill="1" applyAlignment="1">
      <alignment horizontal="center"/>
    </xf>
    <xf numFmtId="0" fontId="17" fillId="2" borderId="0" xfId="3" applyFont="1" applyFill="1" applyAlignment="1">
      <alignment horizontal="center" wrapText="1"/>
    </xf>
    <xf numFmtId="0" fontId="11" fillId="2" borderId="1" xfId="3" applyFont="1" applyFill="1" applyBorder="1" applyAlignment="1">
      <alignment horizontal="center" vertical="center"/>
    </xf>
    <xf numFmtId="49" fontId="11" fillId="2" borderId="1" xfId="3" applyNumberFormat="1" applyFont="1" applyFill="1" applyBorder="1" applyAlignment="1">
      <alignment horizontal="center" vertical="center"/>
    </xf>
    <xf numFmtId="0" fontId="21" fillId="2" borderId="0" xfId="3" applyFont="1" applyFill="1" applyAlignment="1">
      <alignment horizontal="center"/>
    </xf>
    <xf numFmtId="0" fontId="22" fillId="2" borderId="0" xfId="1" applyFont="1" applyFill="1" applyAlignment="1">
      <alignment horizontal="center"/>
    </xf>
    <xf numFmtId="0" fontId="45" fillId="2" borderId="1" xfId="38" applyFont="1" applyFill="1" applyBorder="1" applyAlignment="1">
      <alignment horizontal="center" vertical="center" wrapText="1"/>
    </xf>
    <xf numFmtId="0" fontId="8" fillId="0" borderId="0" xfId="38" applyFont="1" applyAlignment="1">
      <alignment horizontal="center" vertical="center"/>
    </xf>
    <xf numFmtId="0" fontId="36" fillId="0" borderId="0" xfId="38" applyFont="1" applyAlignment="1">
      <alignment horizontal="center" vertical="center"/>
    </xf>
    <xf numFmtId="0" fontId="39" fillId="0" borderId="0" xfId="38" applyFont="1" applyAlignment="1">
      <alignment horizontal="center" wrapText="1"/>
    </xf>
    <xf numFmtId="0" fontId="47" fillId="2" borderId="1" xfId="38" applyFont="1" applyFill="1" applyBorder="1" applyAlignment="1">
      <alignment horizontal="center" vertical="center" wrapText="1"/>
    </xf>
    <xf numFmtId="0" fontId="45" fillId="2" borderId="2" xfId="38" applyFont="1" applyFill="1" applyBorder="1" applyAlignment="1">
      <alignment horizontal="center" vertical="center" wrapText="1"/>
    </xf>
    <xf numFmtId="0" fontId="45" fillId="2" borderId="4" xfId="38" applyFont="1" applyFill="1" applyBorder="1" applyAlignment="1">
      <alignment horizontal="center" vertical="center" wrapText="1"/>
    </xf>
    <xf numFmtId="0" fontId="12" fillId="2" borderId="2" xfId="3" quotePrefix="1" applyFont="1" applyFill="1" applyBorder="1" applyAlignment="1">
      <alignment horizontal="center" vertical="center"/>
    </xf>
    <xf numFmtId="0" fontId="12" fillId="2" borderId="4" xfId="3" quotePrefix="1" applyFont="1" applyFill="1" applyBorder="1" applyAlignment="1">
      <alignment horizontal="center" vertical="center"/>
    </xf>
    <xf numFmtId="0" fontId="12" fillId="2" borderId="2" xfId="27" applyFont="1" applyFill="1" applyBorder="1" applyAlignment="1">
      <alignment horizontal="center" vertical="center" wrapText="1"/>
    </xf>
    <xf numFmtId="0" fontId="12" fillId="2" borderId="3" xfId="27" applyFont="1" applyFill="1" applyBorder="1" applyAlignment="1">
      <alignment horizontal="center" vertical="center" wrapText="1"/>
    </xf>
    <xf numFmtId="0" fontId="12" fillId="2" borderId="4" xfId="27" applyFont="1" applyFill="1" applyBorder="1" applyAlignment="1">
      <alignment horizontal="center" vertical="center" wrapText="1"/>
    </xf>
    <xf numFmtId="0" fontId="11" fillId="7" borderId="2" xfId="3" quotePrefix="1" applyFont="1" applyFill="1" applyBorder="1" applyAlignment="1">
      <alignment horizontal="center" vertical="center" wrapText="1"/>
    </xf>
    <xf numFmtId="0" fontId="11" fillId="7" borderId="3" xfId="3" quotePrefix="1" applyFont="1" applyFill="1" applyBorder="1" applyAlignment="1">
      <alignment horizontal="center" vertical="center"/>
    </xf>
    <xf numFmtId="0" fontId="11" fillId="7" borderId="4" xfId="3" quotePrefix="1" applyFont="1" applyFill="1" applyBorder="1" applyAlignment="1">
      <alignment horizontal="center" vertical="center"/>
    </xf>
    <xf numFmtId="0" fontId="12" fillId="2" borderId="3" xfId="3" quotePrefix="1" applyFont="1" applyFill="1" applyBorder="1" applyAlignment="1">
      <alignment horizontal="center" vertical="center"/>
    </xf>
    <xf numFmtId="0" fontId="9" fillId="7" borderId="2" xfId="15" applyFont="1" applyFill="1" applyBorder="1" applyAlignment="1">
      <alignment horizontal="center" vertical="center" wrapText="1"/>
    </xf>
    <xf numFmtId="0" fontId="9" fillId="7" borderId="3" xfId="15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6" fillId="2" borderId="2" xfId="15" applyFont="1" applyFill="1" applyBorder="1" applyAlignment="1">
      <alignment horizontal="center" vertical="center" wrapText="1"/>
    </xf>
    <xf numFmtId="0" fontId="26" fillId="2" borderId="3" xfId="15" applyFont="1" applyFill="1" applyBorder="1" applyAlignment="1">
      <alignment horizontal="center" vertical="center" wrapText="1"/>
    </xf>
    <xf numFmtId="0" fontId="26" fillId="2" borderId="4" xfId="15" applyFont="1" applyFill="1" applyBorder="1" applyAlignment="1">
      <alignment horizontal="center" vertical="center" wrapText="1"/>
    </xf>
    <xf numFmtId="0" fontId="11" fillId="7" borderId="2" xfId="35" applyFont="1" applyFill="1" applyBorder="1" applyAlignment="1">
      <alignment horizontal="center" vertical="center" wrapText="1"/>
    </xf>
    <xf numFmtId="0" fontId="11" fillId="7" borderId="3" xfId="35" applyFont="1" applyFill="1" applyBorder="1" applyAlignment="1">
      <alignment horizontal="center" vertical="center" wrapText="1"/>
    </xf>
  </cellXfs>
  <cellStyles count="43">
    <cellStyle name="Bình thường 2" xfId="11"/>
    <cellStyle name="Bình thường 2 2" xfId="18"/>
    <cellStyle name="Bình thường 2 3" xfId="24"/>
    <cellStyle name="Bình thường 2 4" xfId="37"/>
    <cellStyle name="Bình thường 2 4 2" xfId="42"/>
    <cellStyle name="Comma 2" xfId="39"/>
    <cellStyle name="Excel Built-in Normal" xfId="4"/>
    <cellStyle name="Good" xfId="29" builtinId="26"/>
    <cellStyle name="Normal" xfId="0" builtinId="0"/>
    <cellStyle name="Normal 10" xfId="13"/>
    <cellStyle name="Normal 10 2" xfId="20"/>
    <cellStyle name="Normal 10 3" xfId="26"/>
    <cellStyle name="Normal 11" xfId="12"/>
    <cellStyle name="Normal 11 2" xfId="19"/>
    <cellStyle name="Normal 11 3" xfId="25"/>
    <cellStyle name="Normal 12" xfId="6"/>
    <cellStyle name="Normal 12 2" xfId="16"/>
    <cellStyle name="Normal 12 3" xfId="22"/>
    <cellStyle name="Normal 2" xfId="2"/>
    <cellStyle name="Normal 2 2" xfId="3"/>
    <cellStyle name="Normal 2 3" xfId="8"/>
    <cellStyle name="Normal 2 4" xfId="14"/>
    <cellStyle name="Normal 2 5" xfId="21"/>
    <cellStyle name="Normal 2 6" xfId="34"/>
    <cellStyle name="Normal 2 6 2" xfId="40"/>
    <cellStyle name="Normal 3" xfId="15"/>
    <cellStyle name="Normal 3 2" xfId="1"/>
    <cellStyle name="Normal 3 3" xfId="10"/>
    <cellStyle name="Normal 3 3 2" xfId="17"/>
    <cellStyle name="Normal 3 3 2 2" xfId="33"/>
    <cellStyle name="Normal 3 3 3" xfId="23"/>
    <cellStyle name="Normal 3 3 4" xfId="36"/>
    <cellStyle name="Normal 3 4" xfId="28"/>
    <cellStyle name="Normal 3 4 2" xfId="32"/>
    <cellStyle name="Normal 4" xfId="27"/>
    <cellStyle name="Normal 4 2" xfId="9"/>
    <cellStyle name="Normal 4 3" xfId="31"/>
    <cellStyle name="Normal 4 4" xfId="35"/>
    <cellStyle name="Normal 4 4 2" xfId="41"/>
    <cellStyle name="Normal 5" xfId="38"/>
    <cellStyle name="Normal 5 2" xfId="5"/>
    <cellStyle name="Normal 9" xfId="7"/>
    <cellStyle name="Normal_Sheet1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238125</xdr:colOff>
      <xdr:row>3</xdr:row>
      <xdr:rowOff>0</xdr:rowOff>
    </xdr:from>
    <xdr:to>
      <xdr:col>28</xdr:col>
      <xdr:colOff>57150</xdr:colOff>
      <xdr:row>3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194691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</xdr:col>
      <xdr:colOff>215660</xdr:colOff>
      <xdr:row>3</xdr:row>
      <xdr:rowOff>17971</xdr:rowOff>
    </xdr:from>
    <xdr:to>
      <xdr:col>3</xdr:col>
      <xdr:colOff>734455</xdr:colOff>
      <xdr:row>3</xdr:row>
      <xdr:rowOff>17971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339610" y="646621"/>
          <a:ext cx="148082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238125</xdr:colOff>
      <xdr:row>3</xdr:row>
      <xdr:rowOff>0</xdr:rowOff>
    </xdr:from>
    <xdr:to>
      <xdr:col>28</xdr:col>
      <xdr:colOff>57150</xdr:colOff>
      <xdr:row>3</xdr:row>
      <xdr:rowOff>66675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>
        <a:xfrm>
          <a:off x="194691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26</xdr:col>
      <xdr:colOff>238125</xdr:colOff>
      <xdr:row>3</xdr:row>
      <xdr:rowOff>0</xdr:rowOff>
    </xdr:from>
    <xdr:to>
      <xdr:col>28</xdr:col>
      <xdr:colOff>57150</xdr:colOff>
      <xdr:row>3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>
        <a:xfrm>
          <a:off x="194691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26</xdr:col>
      <xdr:colOff>238125</xdr:colOff>
      <xdr:row>3</xdr:row>
      <xdr:rowOff>0</xdr:rowOff>
    </xdr:from>
    <xdr:to>
      <xdr:col>28</xdr:col>
      <xdr:colOff>57150</xdr:colOff>
      <xdr:row>3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>
        <a:xfrm>
          <a:off x="194691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88118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88118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88118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88118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88118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88118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26</xdr:col>
      <xdr:colOff>238125</xdr:colOff>
      <xdr:row>3</xdr:row>
      <xdr:rowOff>0</xdr:rowOff>
    </xdr:from>
    <xdr:to>
      <xdr:col>28</xdr:col>
      <xdr:colOff>57150</xdr:colOff>
      <xdr:row>3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>
        <a:xfrm>
          <a:off x="194691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26</xdr:col>
      <xdr:colOff>238125</xdr:colOff>
      <xdr:row>3</xdr:row>
      <xdr:rowOff>0</xdr:rowOff>
    </xdr:from>
    <xdr:to>
      <xdr:col>28</xdr:col>
      <xdr:colOff>57150</xdr:colOff>
      <xdr:row>3</xdr:row>
      <xdr:rowOff>66675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>
        <a:xfrm>
          <a:off x="194691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26</xdr:col>
      <xdr:colOff>238125</xdr:colOff>
      <xdr:row>3</xdr:row>
      <xdr:rowOff>0</xdr:rowOff>
    </xdr:from>
    <xdr:to>
      <xdr:col>28</xdr:col>
      <xdr:colOff>57150</xdr:colOff>
      <xdr:row>3</xdr:row>
      <xdr:rowOff>66675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>
        <a:xfrm>
          <a:off x="194691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26</xdr:col>
      <xdr:colOff>238125</xdr:colOff>
      <xdr:row>3</xdr:row>
      <xdr:rowOff>0</xdr:rowOff>
    </xdr:from>
    <xdr:to>
      <xdr:col>28</xdr:col>
      <xdr:colOff>57150</xdr:colOff>
      <xdr:row>3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>
        <a:xfrm>
          <a:off x="194691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3</xdr:col>
      <xdr:colOff>685800</xdr:colOff>
      <xdr:row>139</xdr:row>
      <xdr:rowOff>104775</xdr:rowOff>
    </xdr:from>
    <xdr:ext cx="184731" cy="264560"/>
    <xdr:sp macro="" textlink="">
      <xdr:nvSpPr>
        <xdr:cNvPr id="17" name="TextBox 16"/>
        <xdr:cNvSpPr txBox="1"/>
      </xdr:nvSpPr>
      <xdr:spPr>
        <a:xfrm>
          <a:off x="2771775" y="3116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19050</xdr:rowOff>
    </xdr:from>
    <xdr:to>
      <xdr:col>4</xdr:col>
      <xdr:colOff>9525</xdr:colOff>
      <xdr:row>3</xdr:row>
      <xdr:rowOff>20638</xdr:rowOff>
    </xdr:to>
    <xdr:cxnSp macro="">
      <xdr:nvCxnSpPr>
        <xdr:cNvPr id="2" name="Straight Connector 1"/>
        <xdr:cNvCxnSpPr/>
      </xdr:nvCxnSpPr>
      <xdr:spPr>
        <a:xfrm>
          <a:off x="1933575" y="733425"/>
          <a:ext cx="93345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685800</xdr:colOff>
      <xdr:row>7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3543300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7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2905125" y="258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7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2905125" y="258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238125</xdr:colOff>
      <xdr:row>3</xdr:row>
      <xdr:rowOff>0</xdr:rowOff>
    </xdr:from>
    <xdr:to>
      <xdr:col>28</xdr:col>
      <xdr:colOff>57150</xdr:colOff>
      <xdr:row>3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199263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</xdr:col>
      <xdr:colOff>215660</xdr:colOff>
      <xdr:row>3</xdr:row>
      <xdr:rowOff>17971</xdr:rowOff>
    </xdr:from>
    <xdr:to>
      <xdr:col>3</xdr:col>
      <xdr:colOff>734455</xdr:colOff>
      <xdr:row>3</xdr:row>
      <xdr:rowOff>17971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72960" y="646621"/>
          <a:ext cx="148082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238125</xdr:colOff>
      <xdr:row>3</xdr:row>
      <xdr:rowOff>0</xdr:rowOff>
    </xdr:from>
    <xdr:to>
      <xdr:col>28</xdr:col>
      <xdr:colOff>57150</xdr:colOff>
      <xdr:row>3</xdr:row>
      <xdr:rowOff>66675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>
        <a:xfrm>
          <a:off x="199263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26</xdr:col>
      <xdr:colOff>238125</xdr:colOff>
      <xdr:row>3</xdr:row>
      <xdr:rowOff>0</xdr:rowOff>
    </xdr:from>
    <xdr:to>
      <xdr:col>28</xdr:col>
      <xdr:colOff>57150</xdr:colOff>
      <xdr:row>3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>
        <a:xfrm>
          <a:off x="199263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26</xdr:col>
      <xdr:colOff>238125</xdr:colOff>
      <xdr:row>3</xdr:row>
      <xdr:rowOff>0</xdr:rowOff>
    </xdr:from>
    <xdr:to>
      <xdr:col>28</xdr:col>
      <xdr:colOff>57150</xdr:colOff>
      <xdr:row>3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>
        <a:xfrm>
          <a:off x="199263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92690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92690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92690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2690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2690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2690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26</xdr:col>
      <xdr:colOff>238125</xdr:colOff>
      <xdr:row>3</xdr:row>
      <xdr:rowOff>0</xdr:rowOff>
    </xdr:from>
    <xdr:to>
      <xdr:col>28</xdr:col>
      <xdr:colOff>57150</xdr:colOff>
      <xdr:row>3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>
        <a:xfrm>
          <a:off x="199263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26</xdr:col>
      <xdr:colOff>238125</xdr:colOff>
      <xdr:row>3</xdr:row>
      <xdr:rowOff>0</xdr:rowOff>
    </xdr:from>
    <xdr:to>
      <xdr:col>28</xdr:col>
      <xdr:colOff>57150</xdr:colOff>
      <xdr:row>3</xdr:row>
      <xdr:rowOff>66675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>
        <a:xfrm>
          <a:off x="199263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26</xdr:col>
      <xdr:colOff>238125</xdr:colOff>
      <xdr:row>3</xdr:row>
      <xdr:rowOff>0</xdr:rowOff>
    </xdr:from>
    <xdr:to>
      <xdr:col>28</xdr:col>
      <xdr:colOff>57150</xdr:colOff>
      <xdr:row>3</xdr:row>
      <xdr:rowOff>66675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>
        <a:xfrm>
          <a:off x="199263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26</xdr:col>
      <xdr:colOff>238125</xdr:colOff>
      <xdr:row>3</xdr:row>
      <xdr:rowOff>0</xdr:rowOff>
    </xdr:from>
    <xdr:to>
      <xdr:col>28</xdr:col>
      <xdr:colOff>57150</xdr:colOff>
      <xdr:row>3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>
        <a:xfrm>
          <a:off x="199263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3</xdr:col>
      <xdr:colOff>685800</xdr:colOff>
      <xdr:row>9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2905125" y="5373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685800</xdr:colOff>
      <xdr:row>9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2771775" y="258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685800</xdr:colOff>
      <xdr:row>9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2771775" y="258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9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2771775" y="258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g%20PC\Downloads\DIEM%20RL_SPTA8_HK1_20_21_APRIL%206\DIEM%20RL_SPTA8_HK1_20_21_APRIL%206\DRL_HK1_20_21_SPTA8_Tong%20hop_6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nộp"/>
      <sheetName val="Sheet 1"/>
      <sheetName val="Sheet1"/>
      <sheetName val="RANK"/>
    </sheetNames>
    <sheetDataSet>
      <sheetData sheetId="0"/>
      <sheetData sheetId="1"/>
      <sheetData sheetId="2"/>
      <sheetData sheetId="3">
        <row r="1">
          <cell r="A1">
            <v>1</v>
          </cell>
          <cell r="B1" t="str">
            <v>Kém</v>
          </cell>
        </row>
        <row r="2">
          <cell r="A2">
            <v>2</v>
          </cell>
          <cell r="B2" t="str">
            <v>Kém</v>
          </cell>
        </row>
        <row r="3">
          <cell r="A3">
            <v>3</v>
          </cell>
          <cell r="B3" t="str">
            <v>Kém</v>
          </cell>
        </row>
        <row r="4">
          <cell r="A4">
            <v>4</v>
          </cell>
          <cell r="B4" t="str">
            <v>Kém</v>
          </cell>
        </row>
        <row r="5">
          <cell r="A5">
            <v>5</v>
          </cell>
          <cell r="B5" t="str">
            <v>Kém</v>
          </cell>
        </row>
        <row r="6">
          <cell r="A6">
            <v>6</v>
          </cell>
          <cell r="B6" t="str">
            <v>Kém</v>
          </cell>
        </row>
        <row r="7">
          <cell r="A7">
            <v>7</v>
          </cell>
          <cell r="B7" t="str">
            <v>Kém</v>
          </cell>
        </row>
        <row r="8">
          <cell r="A8">
            <v>8</v>
          </cell>
          <cell r="B8" t="str">
            <v>Kém</v>
          </cell>
        </row>
        <row r="9">
          <cell r="A9">
            <v>9</v>
          </cell>
          <cell r="B9" t="str">
            <v>Kém</v>
          </cell>
        </row>
        <row r="10">
          <cell r="A10">
            <v>10</v>
          </cell>
          <cell r="B10" t="str">
            <v>Kém</v>
          </cell>
        </row>
        <row r="11">
          <cell r="A11">
            <v>11</v>
          </cell>
          <cell r="B11" t="str">
            <v>Kém</v>
          </cell>
        </row>
        <row r="12">
          <cell r="A12">
            <v>12</v>
          </cell>
          <cell r="B12" t="str">
            <v>Kém</v>
          </cell>
        </row>
        <row r="13">
          <cell r="A13">
            <v>13</v>
          </cell>
          <cell r="B13" t="str">
            <v>Kém</v>
          </cell>
        </row>
        <row r="14">
          <cell r="A14">
            <v>14</v>
          </cell>
          <cell r="B14" t="str">
            <v>Kém</v>
          </cell>
        </row>
        <row r="15">
          <cell r="A15">
            <v>15</v>
          </cell>
          <cell r="B15" t="str">
            <v>Kém</v>
          </cell>
        </row>
        <row r="16">
          <cell r="A16">
            <v>16</v>
          </cell>
          <cell r="B16" t="str">
            <v>Kém</v>
          </cell>
        </row>
        <row r="17">
          <cell r="A17">
            <v>17</v>
          </cell>
          <cell r="B17" t="str">
            <v>Kém</v>
          </cell>
        </row>
        <row r="18">
          <cell r="A18">
            <v>18</v>
          </cell>
          <cell r="B18" t="str">
            <v>Kém</v>
          </cell>
        </row>
        <row r="19">
          <cell r="A19">
            <v>19</v>
          </cell>
          <cell r="B19" t="str">
            <v>Kém</v>
          </cell>
        </row>
        <row r="20">
          <cell r="A20">
            <v>20</v>
          </cell>
          <cell r="B20" t="str">
            <v>Kém</v>
          </cell>
        </row>
        <row r="21">
          <cell r="A21">
            <v>21</v>
          </cell>
          <cell r="B21" t="str">
            <v>Kém</v>
          </cell>
        </row>
        <row r="22">
          <cell r="A22">
            <v>22</v>
          </cell>
          <cell r="B22" t="str">
            <v>Kém</v>
          </cell>
        </row>
        <row r="23">
          <cell r="A23">
            <v>23</v>
          </cell>
          <cell r="B23" t="str">
            <v>Kém</v>
          </cell>
        </row>
        <row r="24">
          <cell r="A24">
            <v>24</v>
          </cell>
          <cell r="B24" t="str">
            <v>Kém</v>
          </cell>
        </row>
        <row r="25">
          <cell r="A25">
            <v>25</v>
          </cell>
          <cell r="B25" t="str">
            <v>Kém</v>
          </cell>
        </row>
        <row r="26">
          <cell r="A26">
            <v>26</v>
          </cell>
          <cell r="B26" t="str">
            <v>Kém</v>
          </cell>
        </row>
        <row r="27">
          <cell r="A27">
            <v>27</v>
          </cell>
          <cell r="B27" t="str">
            <v>Kém</v>
          </cell>
        </row>
        <row r="28">
          <cell r="A28">
            <v>28</v>
          </cell>
          <cell r="B28" t="str">
            <v>Kém</v>
          </cell>
        </row>
        <row r="29">
          <cell r="A29">
            <v>29</v>
          </cell>
          <cell r="B29" t="str">
            <v>Kém</v>
          </cell>
        </row>
        <row r="30">
          <cell r="A30">
            <v>30</v>
          </cell>
          <cell r="B30" t="str">
            <v>Yếu</v>
          </cell>
        </row>
        <row r="31">
          <cell r="A31">
            <v>31</v>
          </cell>
          <cell r="B31" t="str">
            <v>Yếu</v>
          </cell>
        </row>
        <row r="32">
          <cell r="A32">
            <v>32</v>
          </cell>
          <cell r="B32" t="str">
            <v>Yếu</v>
          </cell>
        </row>
        <row r="33">
          <cell r="A33">
            <v>33</v>
          </cell>
          <cell r="B33" t="str">
            <v>Yếu</v>
          </cell>
        </row>
        <row r="34">
          <cell r="A34">
            <v>34</v>
          </cell>
          <cell r="B34" t="str">
            <v>Yếu</v>
          </cell>
        </row>
        <row r="35">
          <cell r="A35">
            <v>35</v>
          </cell>
          <cell r="B35" t="str">
            <v>Yếu</v>
          </cell>
        </row>
        <row r="36">
          <cell r="A36">
            <v>36</v>
          </cell>
          <cell r="B36" t="str">
            <v>Yếu</v>
          </cell>
        </row>
        <row r="37">
          <cell r="A37">
            <v>37</v>
          </cell>
          <cell r="B37" t="str">
            <v>Yếu</v>
          </cell>
        </row>
        <row r="38">
          <cell r="A38">
            <v>38</v>
          </cell>
          <cell r="B38" t="str">
            <v>Yếu</v>
          </cell>
        </row>
        <row r="39">
          <cell r="A39">
            <v>39</v>
          </cell>
          <cell r="B39" t="str">
            <v>Yếu</v>
          </cell>
        </row>
        <row r="40">
          <cell r="A40">
            <v>40</v>
          </cell>
          <cell r="B40" t="str">
            <v>Yếu</v>
          </cell>
        </row>
        <row r="41">
          <cell r="A41">
            <v>41</v>
          </cell>
          <cell r="B41" t="str">
            <v>Yếu</v>
          </cell>
        </row>
        <row r="42">
          <cell r="A42">
            <v>42</v>
          </cell>
          <cell r="B42" t="str">
            <v>Yếu</v>
          </cell>
        </row>
        <row r="43">
          <cell r="A43">
            <v>43</v>
          </cell>
          <cell r="B43" t="str">
            <v>Yếu</v>
          </cell>
        </row>
        <row r="44">
          <cell r="A44">
            <v>44</v>
          </cell>
          <cell r="B44" t="str">
            <v>Yếu</v>
          </cell>
        </row>
        <row r="45">
          <cell r="A45">
            <v>45</v>
          </cell>
          <cell r="B45" t="str">
            <v>Yếu</v>
          </cell>
        </row>
        <row r="46">
          <cell r="A46">
            <v>46</v>
          </cell>
          <cell r="B46" t="str">
            <v>Yếu</v>
          </cell>
        </row>
        <row r="47">
          <cell r="A47">
            <v>47</v>
          </cell>
          <cell r="B47" t="str">
            <v>Yếu</v>
          </cell>
        </row>
        <row r="48">
          <cell r="A48">
            <v>48</v>
          </cell>
          <cell r="B48" t="str">
            <v>Yếu</v>
          </cell>
        </row>
        <row r="49">
          <cell r="A49">
            <v>49</v>
          </cell>
          <cell r="B49" t="str">
            <v>Yếu</v>
          </cell>
        </row>
        <row r="50">
          <cell r="A50">
            <v>50</v>
          </cell>
          <cell r="B50" t="str">
            <v>Trung Bình</v>
          </cell>
        </row>
        <row r="51">
          <cell r="A51">
            <v>51</v>
          </cell>
          <cell r="B51" t="str">
            <v>Trung Bình</v>
          </cell>
        </row>
        <row r="52">
          <cell r="A52">
            <v>52</v>
          </cell>
          <cell r="B52" t="str">
            <v>Trung Bình</v>
          </cell>
        </row>
        <row r="53">
          <cell r="A53">
            <v>53</v>
          </cell>
          <cell r="B53" t="str">
            <v>Trung Bình</v>
          </cell>
        </row>
        <row r="54">
          <cell r="A54">
            <v>54</v>
          </cell>
          <cell r="B54" t="str">
            <v>Trung Bình</v>
          </cell>
        </row>
        <row r="55">
          <cell r="A55">
            <v>55</v>
          </cell>
          <cell r="B55" t="str">
            <v>Trung Bình</v>
          </cell>
        </row>
        <row r="56">
          <cell r="A56">
            <v>56</v>
          </cell>
          <cell r="B56" t="str">
            <v>Trung Bình</v>
          </cell>
        </row>
        <row r="57">
          <cell r="A57">
            <v>57</v>
          </cell>
          <cell r="B57" t="str">
            <v>Trung Bình</v>
          </cell>
        </row>
        <row r="58">
          <cell r="A58">
            <v>58</v>
          </cell>
          <cell r="B58" t="str">
            <v>Trung Bình</v>
          </cell>
        </row>
        <row r="59">
          <cell r="A59">
            <v>59</v>
          </cell>
          <cell r="B59" t="str">
            <v>Trung Bình</v>
          </cell>
        </row>
        <row r="60">
          <cell r="A60">
            <v>60</v>
          </cell>
          <cell r="B60" t="str">
            <v>TB khá</v>
          </cell>
        </row>
        <row r="61">
          <cell r="A61">
            <v>61</v>
          </cell>
          <cell r="B61" t="str">
            <v>TB khá</v>
          </cell>
        </row>
        <row r="62">
          <cell r="A62">
            <v>62</v>
          </cell>
          <cell r="B62" t="str">
            <v>TB khá</v>
          </cell>
        </row>
        <row r="63">
          <cell r="A63">
            <v>63</v>
          </cell>
          <cell r="B63" t="str">
            <v>TB khá</v>
          </cell>
        </row>
        <row r="64">
          <cell r="A64">
            <v>64</v>
          </cell>
          <cell r="B64" t="str">
            <v>TB khá</v>
          </cell>
        </row>
        <row r="65">
          <cell r="A65">
            <v>65</v>
          </cell>
          <cell r="B65" t="str">
            <v>TB khá</v>
          </cell>
        </row>
        <row r="66">
          <cell r="A66">
            <v>66</v>
          </cell>
          <cell r="B66" t="str">
            <v>TB khá</v>
          </cell>
        </row>
        <row r="67">
          <cell r="A67">
            <v>67</v>
          </cell>
          <cell r="B67" t="str">
            <v>TB khá</v>
          </cell>
        </row>
        <row r="68">
          <cell r="A68">
            <v>68</v>
          </cell>
          <cell r="B68" t="str">
            <v>TB khá</v>
          </cell>
        </row>
        <row r="69">
          <cell r="A69">
            <v>69</v>
          </cell>
          <cell r="B69" t="str">
            <v>TB khá</v>
          </cell>
        </row>
        <row r="70">
          <cell r="A70">
            <v>70</v>
          </cell>
          <cell r="B70" t="str">
            <v>Khá</v>
          </cell>
        </row>
        <row r="71">
          <cell r="A71">
            <v>71</v>
          </cell>
          <cell r="B71" t="str">
            <v>Khá</v>
          </cell>
        </row>
        <row r="72">
          <cell r="A72">
            <v>72</v>
          </cell>
          <cell r="B72" t="str">
            <v>Khá</v>
          </cell>
        </row>
        <row r="73">
          <cell r="A73">
            <v>73</v>
          </cell>
          <cell r="B73" t="str">
            <v>Khá</v>
          </cell>
        </row>
        <row r="74">
          <cell r="A74">
            <v>74</v>
          </cell>
          <cell r="B74" t="str">
            <v>Khá</v>
          </cell>
        </row>
        <row r="75">
          <cell r="A75">
            <v>75</v>
          </cell>
          <cell r="B75" t="str">
            <v>Khá</v>
          </cell>
        </row>
        <row r="76">
          <cell r="A76">
            <v>76</v>
          </cell>
          <cell r="B76" t="str">
            <v>Khá</v>
          </cell>
        </row>
        <row r="77">
          <cell r="A77">
            <v>77</v>
          </cell>
          <cell r="B77" t="str">
            <v>Khá</v>
          </cell>
        </row>
        <row r="78">
          <cell r="A78">
            <v>78</v>
          </cell>
          <cell r="B78" t="str">
            <v>Khá</v>
          </cell>
        </row>
        <row r="79">
          <cell r="A79">
            <v>79</v>
          </cell>
          <cell r="B79" t="str">
            <v>Khá</v>
          </cell>
        </row>
        <row r="80">
          <cell r="A80">
            <v>80</v>
          </cell>
          <cell r="B80" t="str">
            <v>Tốt</v>
          </cell>
        </row>
        <row r="81">
          <cell r="A81">
            <v>81</v>
          </cell>
          <cell r="B81" t="str">
            <v>Tốt</v>
          </cell>
        </row>
        <row r="82">
          <cell r="A82">
            <v>82</v>
          </cell>
          <cell r="B82" t="str">
            <v>Tốt</v>
          </cell>
        </row>
        <row r="83">
          <cell r="A83">
            <v>83</v>
          </cell>
          <cell r="B83" t="str">
            <v>Tốt</v>
          </cell>
        </row>
        <row r="84">
          <cell r="A84">
            <v>84</v>
          </cell>
          <cell r="B84" t="str">
            <v>Tốt</v>
          </cell>
        </row>
        <row r="85">
          <cell r="A85">
            <v>85</v>
          </cell>
          <cell r="B85" t="str">
            <v>Tốt</v>
          </cell>
        </row>
        <row r="86">
          <cell r="A86">
            <v>86</v>
          </cell>
          <cell r="B86" t="str">
            <v>Tốt</v>
          </cell>
        </row>
        <row r="87">
          <cell r="A87">
            <v>87</v>
          </cell>
          <cell r="B87" t="str">
            <v>Tốt</v>
          </cell>
        </row>
        <row r="88">
          <cell r="A88">
            <v>88</v>
          </cell>
          <cell r="B88" t="str">
            <v>Tốt</v>
          </cell>
        </row>
        <row r="89">
          <cell r="A89">
            <v>89</v>
          </cell>
          <cell r="B89" t="str">
            <v>Tốt</v>
          </cell>
        </row>
        <row r="90">
          <cell r="A90">
            <v>90</v>
          </cell>
          <cell r="B90" t="str">
            <v>Xuất sắc</v>
          </cell>
        </row>
        <row r="91">
          <cell r="A91">
            <v>91</v>
          </cell>
          <cell r="B91" t="str">
            <v>Xuất sắc</v>
          </cell>
        </row>
        <row r="92">
          <cell r="A92">
            <v>92</v>
          </cell>
          <cell r="B92" t="str">
            <v>Xuất sắc</v>
          </cell>
        </row>
        <row r="93">
          <cell r="A93">
            <v>93</v>
          </cell>
          <cell r="B93" t="str">
            <v>Xuất sắc</v>
          </cell>
        </row>
        <row r="94">
          <cell r="A94">
            <v>94</v>
          </cell>
          <cell r="B94" t="str">
            <v>Xuất sắc</v>
          </cell>
        </row>
        <row r="95">
          <cell r="A95">
            <v>95</v>
          </cell>
          <cell r="B95" t="str">
            <v>Xuất sắc</v>
          </cell>
        </row>
        <row r="96">
          <cell r="A96">
            <v>96</v>
          </cell>
          <cell r="B96" t="str">
            <v>Xuất sắc</v>
          </cell>
        </row>
        <row r="97">
          <cell r="A97">
            <v>97</v>
          </cell>
          <cell r="B97" t="str">
            <v>Xuất sắc</v>
          </cell>
        </row>
        <row r="98">
          <cell r="A98">
            <v>98</v>
          </cell>
          <cell r="B98" t="str">
            <v>Xuất sắc</v>
          </cell>
        </row>
        <row r="99">
          <cell r="A99">
            <v>99</v>
          </cell>
          <cell r="B99" t="str">
            <v>Xuất sắc</v>
          </cell>
        </row>
        <row r="100">
          <cell r="A100">
            <v>100</v>
          </cell>
          <cell r="B100" t="str">
            <v>Xuất sắc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772"/>
  <sheetViews>
    <sheetView zoomScale="120" zoomScaleNormal="120" workbookViewId="0">
      <selection activeCell="E15" sqref="E15"/>
    </sheetView>
  </sheetViews>
  <sheetFormatPr defaultColWidth="9.875" defaultRowHeight="16.5" x14ac:dyDescent="0.25"/>
  <cols>
    <col min="1" max="1" width="7.125" style="7" customWidth="1"/>
    <col min="2" max="2" width="9.75" style="7" customWidth="1"/>
    <col min="3" max="3" width="14.375" style="90" customWidth="1"/>
    <col min="4" max="4" width="32.375" style="44" customWidth="1"/>
    <col min="5" max="5" width="9" style="45" customWidth="1"/>
    <col min="6" max="6" width="12.375" style="7" customWidth="1"/>
    <col min="7" max="7" width="8.875" style="7" customWidth="1"/>
    <col min="8" max="8" width="13.125" style="7" customWidth="1"/>
    <col min="9" max="9" width="12.25" style="7" customWidth="1"/>
    <col min="10" max="10" width="11.25" style="57" customWidth="1"/>
    <col min="11" max="16384" width="9.875" style="13"/>
  </cols>
  <sheetData>
    <row r="1" spans="1:51" s="5" customFormat="1" ht="16.5" customHeight="1" x14ac:dyDescent="0.25">
      <c r="A1" s="324" t="s">
        <v>0</v>
      </c>
      <c r="B1" s="324"/>
      <c r="C1" s="324"/>
      <c r="D1" s="324"/>
      <c r="E1" s="1"/>
      <c r="F1" s="316"/>
      <c r="G1" s="316"/>
      <c r="H1" s="316"/>
      <c r="I1" s="2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3"/>
      <c r="V1" s="3"/>
      <c r="W1" s="3"/>
      <c r="X1" s="3"/>
      <c r="Y1" s="3"/>
      <c r="Z1" s="3"/>
      <c r="AA1" s="3"/>
      <c r="AB1" s="3"/>
      <c r="AC1" s="3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s="5" customFormat="1" x14ac:dyDescent="0.25">
      <c r="A2" s="325" t="s">
        <v>1</v>
      </c>
      <c r="B2" s="325"/>
      <c r="C2" s="325"/>
      <c r="D2" s="325"/>
      <c r="E2" s="6"/>
      <c r="F2" s="317"/>
      <c r="G2" s="317"/>
      <c r="H2" s="317"/>
      <c r="I2" s="2"/>
      <c r="J2" s="88"/>
      <c r="K2" s="61"/>
      <c r="L2" s="61"/>
      <c r="M2" s="61"/>
      <c r="N2" s="61"/>
      <c r="O2" s="61"/>
      <c r="P2" s="61"/>
      <c r="Q2" s="61"/>
      <c r="R2" s="61"/>
      <c r="S2" s="61"/>
      <c r="T2" s="61"/>
      <c r="U2" s="3"/>
      <c r="V2" s="3"/>
      <c r="W2" s="3"/>
      <c r="X2" s="3"/>
      <c r="Y2" s="3"/>
      <c r="Z2" s="3"/>
      <c r="AA2" s="3"/>
      <c r="AB2" s="3"/>
      <c r="AC2" s="3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1" s="5" customFormat="1" x14ac:dyDescent="0.25">
      <c r="A3" s="325" t="s">
        <v>2</v>
      </c>
      <c r="B3" s="325"/>
      <c r="C3" s="325"/>
      <c r="D3" s="325"/>
      <c r="E3" s="6"/>
      <c r="F3" s="317"/>
      <c r="G3" s="317"/>
      <c r="H3" s="317"/>
      <c r="I3" s="2"/>
      <c r="J3" s="88"/>
      <c r="K3" s="61"/>
      <c r="L3" s="61"/>
      <c r="M3" s="61"/>
      <c r="N3" s="61"/>
      <c r="O3" s="61"/>
      <c r="P3" s="61"/>
      <c r="Q3" s="61"/>
      <c r="R3" s="61"/>
      <c r="S3" s="61"/>
      <c r="T3" s="61"/>
      <c r="U3" s="3"/>
      <c r="V3" s="3"/>
      <c r="W3" s="3"/>
      <c r="X3" s="3"/>
      <c r="Y3" s="3"/>
      <c r="Z3" s="3"/>
      <c r="AA3" s="3"/>
      <c r="AB3" s="3"/>
      <c r="AC3" s="3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x14ac:dyDescent="0.25">
      <c r="C4" s="8"/>
      <c r="D4" s="9"/>
      <c r="E4" s="10"/>
      <c r="F4" s="11"/>
      <c r="J4" s="62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51" ht="35.25" customHeight="1" x14ac:dyDescent="0.3">
      <c r="A5" s="326" t="s">
        <v>1766</v>
      </c>
      <c r="B5" s="327"/>
      <c r="C5" s="327"/>
      <c r="D5" s="327"/>
      <c r="E5" s="327"/>
      <c r="F5" s="327"/>
      <c r="G5" s="327"/>
      <c r="H5" s="327"/>
      <c r="I5" s="327"/>
      <c r="J5" s="64"/>
      <c r="K5" s="65"/>
      <c r="L5" s="65"/>
      <c r="M5" s="65"/>
      <c r="N5" s="65"/>
      <c r="O5" s="65"/>
      <c r="P5" s="65"/>
      <c r="Q5" s="65"/>
      <c r="R5" s="65"/>
      <c r="S5" s="65"/>
      <c r="T5" s="65"/>
      <c r="U5" s="14"/>
      <c r="V5" s="14"/>
      <c r="W5" s="14"/>
      <c r="X5" s="14"/>
      <c r="Y5" s="14"/>
      <c r="Z5" s="14"/>
      <c r="AA5" s="14"/>
      <c r="AB5" s="14"/>
    </row>
    <row r="6" spans="1:51" ht="37.5" customHeight="1" x14ac:dyDescent="0.3">
      <c r="A6" s="328" t="s">
        <v>1767</v>
      </c>
      <c r="B6" s="328"/>
      <c r="C6" s="328"/>
      <c r="D6" s="328"/>
      <c r="E6" s="328"/>
      <c r="F6" s="328"/>
      <c r="G6" s="328"/>
      <c r="H6" s="328"/>
      <c r="I6" s="328"/>
      <c r="J6" s="64"/>
      <c r="K6" s="65"/>
      <c r="L6" s="65"/>
      <c r="M6" s="65"/>
      <c r="N6" s="65"/>
      <c r="O6" s="65"/>
      <c r="P6" s="65"/>
      <c r="Q6" s="65"/>
      <c r="R6" s="65"/>
      <c r="S6" s="65"/>
      <c r="T6" s="65"/>
      <c r="U6" s="14"/>
      <c r="V6" s="14"/>
      <c r="W6" s="14"/>
      <c r="X6" s="14"/>
      <c r="Y6" s="14"/>
      <c r="Z6" s="14"/>
      <c r="AA6" s="14"/>
      <c r="AB6" s="14"/>
    </row>
    <row r="7" spans="1:51" ht="17.25" customHeight="1" x14ac:dyDescent="0.3">
      <c r="A7" s="318"/>
      <c r="B7" s="318"/>
      <c r="C7" s="318"/>
      <c r="D7" s="318"/>
      <c r="E7" s="318"/>
      <c r="F7" s="318"/>
      <c r="G7" s="318"/>
      <c r="H7" s="318"/>
      <c r="I7" s="318"/>
      <c r="J7" s="64"/>
      <c r="K7" s="65"/>
      <c r="L7" s="65"/>
      <c r="M7" s="65"/>
      <c r="N7" s="65"/>
      <c r="O7" s="65"/>
      <c r="P7" s="65"/>
      <c r="Q7" s="65"/>
      <c r="R7" s="65"/>
      <c r="S7" s="65"/>
      <c r="T7" s="65"/>
      <c r="U7" s="14"/>
      <c r="V7" s="14"/>
      <c r="W7" s="14"/>
      <c r="X7" s="14"/>
      <c r="Y7" s="14"/>
      <c r="Z7" s="14"/>
      <c r="AA7" s="14"/>
      <c r="AB7" s="14"/>
    </row>
    <row r="8" spans="1:51" s="15" customFormat="1" ht="24.75" customHeight="1" x14ac:dyDescent="0.25">
      <c r="A8" s="329" t="s">
        <v>41</v>
      </c>
      <c r="B8" s="329" t="s">
        <v>5</v>
      </c>
      <c r="C8" s="330" t="s">
        <v>35</v>
      </c>
      <c r="D8" s="329" t="s">
        <v>123</v>
      </c>
      <c r="E8" s="329" t="s">
        <v>36</v>
      </c>
      <c r="F8" s="329"/>
      <c r="G8" s="329" t="s">
        <v>37</v>
      </c>
      <c r="H8" s="329"/>
      <c r="I8" s="313" t="s">
        <v>42</v>
      </c>
      <c r="J8" s="329" t="s">
        <v>124</v>
      </c>
    </row>
    <row r="9" spans="1:51" s="15" customFormat="1" ht="22.5" customHeight="1" x14ac:dyDescent="0.25">
      <c r="A9" s="329"/>
      <c r="B9" s="329"/>
      <c r="C9" s="330"/>
      <c r="D9" s="329"/>
      <c r="E9" s="16" t="s">
        <v>39</v>
      </c>
      <c r="F9" s="313" t="s">
        <v>38</v>
      </c>
      <c r="G9" s="313" t="s">
        <v>43</v>
      </c>
      <c r="H9" s="313" t="s">
        <v>38</v>
      </c>
      <c r="I9" s="313" t="s">
        <v>40</v>
      </c>
      <c r="J9" s="329"/>
    </row>
    <row r="10" spans="1:51" s="12" customFormat="1" ht="17.25" customHeight="1" x14ac:dyDescent="0.25">
      <c r="A10" s="17">
        <v>1</v>
      </c>
      <c r="B10" s="18" t="s">
        <v>21</v>
      </c>
      <c r="C10" s="56">
        <v>501170244</v>
      </c>
      <c r="D10" s="69" t="s">
        <v>197</v>
      </c>
      <c r="E10" s="56">
        <v>1.58</v>
      </c>
      <c r="F10" s="56" t="s">
        <v>153</v>
      </c>
      <c r="G10" s="56">
        <v>73</v>
      </c>
      <c r="H10" s="67" t="str">
        <f t="shared" ref="H10:H51" si="0">IF(G10&lt;30,"Kém",IF(G10&lt;50,"Yếu",IF(G10&lt;60,"Trung bình",IF(G10&lt;70,"TB khá",IF(G10&lt;80,"Khá",IF(G10&lt;90,"Tốt","Xuất sắc"))))))</f>
        <v>Khá</v>
      </c>
      <c r="I10" s="68" t="s">
        <v>153</v>
      </c>
      <c r="J10" s="56"/>
    </row>
    <row r="11" spans="1:51" s="12" customFormat="1" ht="17.25" customHeight="1" x14ac:dyDescent="0.25">
      <c r="A11" s="17">
        <v>2</v>
      </c>
      <c r="B11" s="18" t="s">
        <v>21</v>
      </c>
      <c r="C11" s="56">
        <v>501170390</v>
      </c>
      <c r="D11" s="69" t="s">
        <v>198</v>
      </c>
      <c r="E11" s="56">
        <v>2.84</v>
      </c>
      <c r="F11" s="56" t="s">
        <v>45</v>
      </c>
      <c r="G11" s="56">
        <v>83</v>
      </c>
      <c r="H11" s="67" t="str">
        <f t="shared" si="0"/>
        <v>Tốt</v>
      </c>
      <c r="I11" s="68" t="s">
        <v>45</v>
      </c>
      <c r="J11" s="56"/>
    </row>
    <row r="12" spans="1:51" s="12" customFormat="1" ht="17.25" customHeight="1" x14ac:dyDescent="0.25">
      <c r="A12" s="17">
        <v>3</v>
      </c>
      <c r="B12" s="18" t="s">
        <v>21</v>
      </c>
      <c r="C12" s="56">
        <v>501180012</v>
      </c>
      <c r="D12" s="69" t="s">
        <v>199</v>
      </c>
      <c r="E12" s="56">
        <v>2.5</v>
      </c>
      <c r="F12" s="56" t="s">
        <v>45</v>
      </c>
      <c r="G12" s="56">
        <v>84</v>
      </c>
      <c r="H12" s="67" t="str">
        <f t="shared" si="0"/>
        <v>Tốt</v>
      </c>
      <c r="I12" s="68" t="s">
        <v>45</v>
      </c>
      <c r="J12" s="56"/>
    </row>
    <row r="13" spans="1:51" s="12" customFormat="1" ht="17.25" customHeight="1" x14ac:dyDescent="0.25">
      <c r="A13" s="17">
        <v>4</v>
      </c>
      <c r="B13" s="18" t="s">
        <v>21</v>
      </c>
      <c r="C13" s="56">
        <v>501180018</v>
      </c>
      <c r="D13" s="69" t="s">
        <v>200</v>
      </c>
      <c r="E13" s="56">
        <v>2.89</v>
      </c>
      <c r="F13" s="56" t="s">
        <v>45</v>
      </c>
      <c r="G13" s="56">
        <v>80</v>
      </c>
      <c r="H13" s="67" t="str">
        <f t="shared" si="0"/>
        <v>Tốt</v>
      </c>
      <c r="I13" s="68" t="s">
        <v>45</v>
      </c>
      <c r="J13" s="56"/>
    </row>
    <row r="14" spans="1:51" s="12" customFormat="1" ht="17.25" customHeight="1" x14ac:dyDescent="0.25">
      <c r="A14" s="17">
        <v>5</v>
      </c>
      <c r="B14" s="18" t="s">
        <v>21</v>
      </c>
      <c r="C14" s="56">
        <v>501180023</v>
      </c>
      <c r="D14" s="69" t="s">
        <v>201</v>
      </c>
      <c r="E14" s="56">
        <v>2.95</v>
      </c>
      <c r="F14" s="56" t="s">
        <v>45</v>
      </c>
      <c r="G14" s="56">
        <v>71</v>
      </c>
      <c r="H14" s="67" t="str">
        <f t="shared" si="0"/>
        <v>Khá</v>
      </c>
      <c r="I14" s="68" t="s">
        <v>45</v>
      </c>
      <c r="J14" s="56"/>
    </row>
    <row r="15" spans="1:51" s="12" customFormat="1" ht="17.25" customHeight="1" x14ac:dyDescent="0.25">
      <c r="A15" s="17">
        <v>6</v>
      </c>
      <c r="B15" s="18" t="s">
        <v>21</v>
      </c>
      <c r="C15" s="56">
        <v>501180031</v>
      </c>
      <c r="D15" s="69" t="s">
        <v>202</v>
      </c>
      <c r="E15" s="56">
        <v>3.47</v>
      </c>
      <c r="F15" s="56" t="s">
        <v>48</v>
      </c>
      <c r="G15" s="56">
        <v>87</v>
      </c>
      <c r="H15" s="67" t="str">
        <f t="shared" si="0"/>
        <v>Tốt</v>
      </c>
      <c r="I15" s="68" t="s">
        <v>48</v>
      </c>
      <c r="J15" s="56"/>
    </row>
    <row r="16" spans="1:51" s="12" customFormat="1" ht="17.25" customHeight="1" x14ac:dyDescent="0.25">
      <c r="A16" s="17">
        <v>7</v>
      </c>
      <c r="B16" s="18" t="s">
        <v>21</v>
      </c>
      <c r="C16" s="56">
        <v>501180035</v>
      </c>
      <c r="D16" s="69" t="s">
        <v>203</v>
      </c>
      <c r="E16" s="56">
        <v>2.94</v>
      </c>
      <c r="F16" s="56" t="s">
        <v>45</v>
      </c>
      <c r="G16" s="56">
        <v>83</v>
      </c>
      <c r="H16" s="67" t="str">
        <f t="shared" si="0"/>
        <v>Tốt</v>
      </c>
      <c r="I16" s="68" t="s">
        <v>45</v>
      </c>
      <c r="J16" s="56"/>
    </row>
    <row r="17" spans="1:10" s="12" customFormat="1" ht="17.25" customHeight="1" x14ac:dyDescent="0.25">
      <c r="A17" s="17">
        <v>8</v>
      </c>
      <c r="B17" s="18" t="s">
        <v>21</v>
      </c>
      <c r="C17" s="56">
        <v>501180038</v>
      </c>
      <c r="D17" s="69" t="s">
        <v>204</v>
      </c>
      <c r="E17" s="56">
        <v>3.21</v>
      </c>
      <c r="F17" s="56" t="s">
        <v>48</v>
      </c>
      <c r="G17" s="56">
        <v>80</v>
      </c>
      <c r="H17" s="67" t="str">
        <f t="shared" si="0"/>
        <v>Tốt</v>
      </c>
      <c r="I17" s="68" t="s">
        <v>48</v>
      </c>
      <c r="J17" s="56"/>
    </row>
    <row r="18" spans="1:10" s="12" customFormat="1" ht="17.25" customHeight="1" x14ac:dyDescent="0.25">
      <c r="A18" s="17">
        <v>9</v>
      </c>
      <c r="B18" s="18" t="s">
        <v>21</v>
      </c>
      <c r="C18" s="56">
        <v>501180042</v>
      </c>
      <c r="D18" s="69" t="s">
        <v>205</v>
      </c>
      <c r="E18" s="56">
        <v>3.05</v>
      </c>
      <c r="F18" s="56" t="s">
        <v>45</v>
      </c>
      <c r="G18" s="56">
        <v>78</v>
      </c>
      <c r="H18" s="67" t="str">
        <f t="shared" si="0"/>
        <v>Khá</v>
      </c>
      <c r="I18" s="68" t="s">
        <v>45</v>
      </c>
      <c r="J18" s="56"/>
    </row>
    <row r="19" spans="1:10" s="12" customFormat="1" ht="17.25" customHeight="1" x14ac:dyDescent="0.25">
      <c r="A19" s="17">
        <v>10</v>
      </c>
      <c r="B19" s="18" t="s">
        <v>21</v>
      </c>
      <c r="C19" s="56">
        <v>501180050</v>
      </c>
      <c r="D19" s="69" t="s">
        <v>206</v>
      </c>
      <c r="E19" s="56">
        <v>3.05</v>
      </c>
      <c r="F19" s="56" t="s">
        <v>45</v>
      </c>
      <c r="G19" s="56">
        <v>92</v>
      </c>
      <c r="H19" s="67" t="str">
        <f t="shared" si="0"/>
        <v>Xuất sắc</v>
      </c>
      <c r="I19" s="68" t="s">
        <v>45</v>
      </c>
      <c r="J19" s="56"/>
    </row>
    <row r="20" spans="1:10" s="12" customFormat="1" ht="17.25" customHeight="1" x14ac:dyDescent="0.25">
      <c r="A20" s="17">
        <v>11</v>
      </c>
      <c r="B20" s="18" t="s">
        <v>21</v>
      </c>
      <c r="C20" s="56">
        <v>501180052</v>
      </c>
      <c r="D20" s="69" t="s">
        <v>207</v>
      </c>
      <c r="E20" s="56">
        <v>3.22</v>
      </c>
      <c r="F20" s="56" t="s">
        <v>48</v>
      </c>
      <c r="G20" s="56">
        <v>87</v>
      </c>
      <c r="H20" s="67" t="str">
        <f t="shared" si="0"/>
        <v>Tốt</v>
      </c>
      <c r="I20" s="56" t="s">
        <v>48</v>
      </c>
      <c r="J20" s="56"/>
    </row>
    <row r="21" spans="1:10" s="12" customFormat="1" ht="17.25" customHeight="1" x14ac:dyDescent="0.25">
      <c r="A21" s="17">
        <v>12</v>
      </c>
      <c r="B21" s="18" t="s">
        <v>21</v>
      </c>
      <c r="C21" s="56">
        <v>501180056</v>
      </c>
      <c r="D21" s="69" t="s">
        <v>208</v>
      </c>
      <c r="E21" s="56">
        <v>2.95</v>
      </c>
      <c r="F21" s="56" t="s">
        <v>45</v>
      </c>
      <c r="G21" s="56">
        <v>100</v>
      </c>
      <c r="H21" s="67" t="str">
        <f t="shared" si="0"/>
        <v>Xuất sắc</v>
      </c>
      <c r="I21" s="56" t="s">
        <v>45</v>
      </c>
      <c r="J21" s="319" t="s">
        <v>1788</v>
      </c>
    </row>
    <row r="22" spans="1:10" s="12" customFormat="1" ht="17.25" customHeight="1" x14ac:dyDescent="0.25">
      <c r="A22" s="17">
        <v>13</v>
      </c>
      <c r="B22" s="18" t="s">
        <v>21</v>
      </c>
      <c r="C22" s="56">
        <v>501180061</v>
      </c>
      <c r="D22" s="69" t="s">
        <v>209</v>
      </c>
      <c r="E22" s="56">
        <v>3.26</v>
      </c>
      <c r="F22" s="56" t="s">
        <v>48</v>
      </c>
      <c r="G22" s="56">
        <v>80</v>
      </c>
      <c r="H22" s="67" t="str">
        <f t="shared" si="0"/>
        <v>Tốt</v>
      </c>
      <c r="I22" s="56" t="s">
        <v>48</v>
      </c>
      <c r="J22" s="56"/>
    </row>
    <row r="23" spans="1:10" s="12" customFormat="1" ht="17.25" customHeight="1" x14ac:dyDescent="0.25">
      <c r="A23" s="17">
        <v>14</v>
      </c>
      <c r="B23" s="18" t="s">
        <v>21</v>
      </c>
      <c r="C23" s="56">
        <v>501180065</v>
      </c>
      <c r="D23" s="69" t="s">
        <v>210</v>
      </c>
      <c r="E23" s="56">
        <v>2.95</v>
      </c>
      <c r="F23" s="56" t="s">
        <v>45</v>
      </c>
      <c r="G23" s="56">
        <v>71</v>
      </c>
      <c r="H23" s="67" t="str">
        <f t="shared" si="0"/>
        <v>Khá</v>
      </c>
      <c r="I23" s="67" t="s">
        <v>45</v>
      </c>
      <c r="J23" s="56"/>
    </row>
    <row r="24" spans="1:10" s="12" customFormat="1" ht="17.25" customHeight="1" x14ac:dyDescent="0.25">
      <c r="A24" s="17">
        <v>15</v>
      </c>
      <c r="B24" s="18" t="s">
        <v>21</v>
      </c>
      <c r="C24" s="56">
        <v>501180073</v>
      </c>
      <c r="D24" s="69" t="s">
        <v>211</v>
      </c>
      <c r="E24" s="56">
        <v>2.71</v>
      </c>
      <c r="F24" s="56" t="s">
        <v>45</v>
      </c>
      <c r="G24" s="56">
        <v>74</v>
      </c>
      <c r="H24" s="67" t="str">
        <f t="shared" si="0"/>
        <v>Khá</v>
      </c>
      <c r="I24" s="68" t="s">
        <v>45</v>
      </c>
      <c r="J24" s="56"/>
    </row>
    <row r="25" spans="1:10" s="12" customFormat="1" ht="17.25" customHeight="1" x14ac:dyDescent="0.25">
      <c r="A25" s="17">
        <v>16</v>
      </c>
      <c r="B25" s="18" t="s">
        <v>21</v>
      </c>
      <c r="C25" s="56">
        <v>501180080</v>
      </c>
      <c r="D25" s="69" t="s">
        <v>212</v>
      </c>
      <c r="E25" s="56">
        <v>2.88</v>
      </c>
      <c r="F25" s="56" t="s">
        <v>45</v>
      </c>
      <c r="G25" s="56">
        <v>73</v>
      </c>
      <c r="H25" s="67" t="str">
        <f t="shared" si="0"/>
        <v>Khá</v>
      </c>
      <c r="I25" s="56" t="s">
        <v>45</v>
      </c>
      <c r="J25" s="56"/>
    </row>
    <row r="26" spans="1:10" s="12" customFormat="1" ht="17.25" customHeight="1" x14ac:dyDescent="0.25">
      <c r="A26" s="17">
        <v>17</v>
      </c>
      <c r="B26" s="18" t="s">
        <v>21</v>
      </c>
      <c r="C26" s="56">
        <v>501180083</v>
      </c>
      <c r="D26" s="69" t="s">
        <v>213</v>
      </c>
      <c r="E26" s="56">
        <v>2.67</v>
      </c>
      <c r="F26" s="56" t="s">
        <v>45</v>
      </c>
      <c r="G26" s="56">
        <v>78</v>
      </c>
      <c r="H26" s="67" t="str">
        <f t="shared" si="0"/>
        <v>Khá</v>
      </c>
      <c r="I26" s="67" t="s">
        <v>45</v>
      </c>
      <c r="J26" s="56"/>
    </row>
    <row r="27" spans="1:10" s="12" customFormat="1" ht="17.25" customHeight="1" x14ac:dyDescent="0.25">
      <c r="A27" s="17">
        <v>18</v>
      </c>
      <c r="B27" s="18" t="s">
        <v>21</v>
      </c>
      <c r="C27" s="56">
        <v>501180092</v>
      </c>
      <c r="D27" s="69" t="s">
        <v>214</v>
      </c>
      <c r="E27" s="56">
        <v>2.36</v>
      </c>
      <c r="F27" s="56" t="s">
        <v>44</v>
      </c>
      <c r="G27" s="56">
        <v>72</v>
      </c>
      <c r="H27" s="67" t="str">
        <f t="shared" si="0"/>
        <v>Khá</v>
      </c>
      <c r="I27" s="56" t="s">
        <v>44</v>
      </c>
      <c r="J27" s="56"/>
    </row>
    <row r="28" spans="1:10" s="12" customFormat="1" ht="17.25" customHeight="1" x14ac:dyDescent="0.25">
      <c r="A28" s="17">
        <v>19</v>
      </c>
      <c r="B28" s="18" t="s">
        <v>21</v>
      </c>
      <c r="C28" s="56">
        <v>501180098</v>
      </c>
      <c r="D28" s="69" t="s">
        <v>216</v>
      </c>
      <c r="E28" s="56">
        <v>2.97</v>
      </c>
      <c r="F28" s="56" t="s">
        <v>45</v>
      </c>
      <c r="G28" s="56">
        <v>86</v>
      </c>
      <c r="H28" s="67" t="str">
        <f t="shared" si="0"/>
        <v>Tốt</v>
      </c>
      <c r="I28" s="67" t="s">
        <v>45</v>
      </c>
      <c r="J28" s="56"/>
    </row>
    <row r="29" spans="1:10" s="12" customFormat="1" ht="17.25" customHeight="1" x14ac:dyDescent="0.25">
      <c r="A29" s="17">
        <v>20</v>
      </c>
      <c r="B29" s="18" t="s">
        <v>21</v>
      </c>
      <c r="C29" s="56">
        <v>501180109</v>
      </c>
      <c r="D29" s="69" t="s">
        <v>217</v>
      </c>
      <c r="E29" s="56">
        <v>3.11</v>
      </c>
      <c r="F29" s="56" t="s">
        <v>45</v>
      </c>
      <c r="G29" s="56">
        <v>93</v>
      </c>
      <c r="H29" s="67" t="str">
        <f t="shared" si="0"/>
        <v>Xuất sắc</v>
      </c>
      <c r="I29" s="68" t="s">
        <v>45</v>
      </c>
      <c r="J29" s="56"/>
    </row>
    <row r="30" spans="1:10" s="12" customFormat="1" ht="17.25" customHeight="1" x14ac:dyDescent="0.25">
      <c r="A30" s="17">
        <v>21</v>
      </c>
      <c r="B30" s="18" t="s">
        <v>21</v>
      </c>
      <c r="C30" s="56">
        <v>501180113</v>
      </c>
      <c r="D30" s="69" t="s">
        <v>218</v>
      </c>
      <c r="E30" s="56">
        <v>3.47</v>
      </c>
      <c r="F30" s="56" t="s">
        <v>48</v>
      </c>
      <c r="G30" s="56">
        <v>100</v>
      </c>
      <c r="H30" s="67" t="str">
        <f t="shared" si="0"/>
        <v>Xuất sắc</v>
      </c>
      <c r="I30" s="68" t="s">
        <v>48</v>
      </c>
      <c r="J30" s="319" t="s">
        <v>1788</v>
      </c>
    </row>
    <row r="31" spans="1:10" s="12" customFormat="1" ht="17.25" customHeight="1" x14ac:dyDescent="0.25">
      <c r="A31" s="17">
        <v>22</v>
      </c>
      <c r="B31" s="18" t="s">
        <v>21</v>
      </c>
      <c r="C31" s="56">
        <v>501180121</v>
      </c>
      <c r="D31" s="69" t="s">
        <v>219</v>
      </c>
      <c r="E31" s="56">
        <v>1.26</v>
      </c>
      <c r="F31" s="56" t="s">
        <v>153</v>
      </c>
      <c r="G31" s="56">
        <v>45</v>
      </c>
      <c r="H31" s="67" t="str">
        <f t="shared" si="0"/>
        <v>Yếu</v>
      </c>
      <c r="I31" s="68" t="s">
        <v>153</v>
      </c>
      <c r="J31" s="56"/>
    </row>
    <row r="32" spans="1:10" s="12" customFormat="1" ht="17.25" customHeight="1" x14ac:dyDescent="0.25">
      <c r="A32" s="17">
        <v>23</v>
      </c>
      <c r="B32" s="18" t="s">
        <v>21</v>
      </c>
      <c r="C32" s="56">
        <v>501180133</v>
      </c>
      <c r="D32" s="69" t="s">
        <v>220</v>
      </c>
      <c r="E32" s="56">
        <v>3.58</v>
      </c>
      <c r="F32" s="56" t="s">
        <v>48</v>
      </c>
      <c r="G32" s="56">
        <v>94</v>
      </c>
      <c r="H32" s="67" t="str">
        <f t="shared" si="0"/>
        <v>Xuất sắc</v>
      </c>
      <c r="I32" s="68" t="s">
        <v>48</v>
      </c>
      <c r="J32" s="56"/>
    </row>
    <row r="33" spans="1:10" s="12" customFormat="1" ht="17.25" customHeight="1" x14ac:dyDescent="0.25">
      <c r="A33" s="17">
        <v>24</v>
      </c>
      <c r="B33" s="18" t="s">
        <v>21</v>
      </c>
      <c r="C33" s="56">
        <v>501180139</v>
      </c>
      <c r="D33" s="69" t="s">
        <v>221</v>
      </c>
      <c r="E33" s="56">
        <v>3.79</v>
      </c>
      <c r="F33" s="56" t="s">
        <v>47</v>
      </c>
      <c r="G33" s="56">
        <v>96</v>
      </c>
      <c r="H33" s="67" t="str">
        <f t="shared" si="0"/>
        <v>Xuất sắc</v>
      </c>
      <c r="I33" s="68" t="s">
        <v>47</v>
      </c>
      <c r="J33" s="56"/>
    </row>
    <row r="34" spans="1:10" s="12" customFormat="1" ht="17.25" customHeight="1" x14ac:dyDescent="0.25">
      <c r="A34" s="17">
        <v>25</v>
      </c>
      <c r="B34" s="18" t="s">
        <v>21</v>
      </c>
      <c r="C34" s="56">
        <v>501180153</v>
      </c>
      <c r="D34" s="69" t="s">
        <v>222</v>
      </c>
      <c r="E34" s="56">
        <v>2.98</v>
      </c>
      <c r="F34" s="56" t="s">
        <v>45</v>
      </c>
      <c r="G34" s="56">
        <v>71</v>
      </c>
      <c r="H34" s="67" t="str">
        <f t="shared" si="0"/>
        <v>Khá</v>
      </c>
      <c r="I34" s="56" t="s">
        <v>45</v>
      </c>
      <c r="J34" s="56"/>
    </row>
    <row r="35" spans="1:10" s="12" customFormat="1" ht="17.25" customHeight="1" x14ac:dyDescent="0.25">
      <c r="A35" s="17">
        <v>26</v>
      </c>
      <c r="B35" s="18" t="s">
        <v>21</v>
      </c>
      <c r="C35" s="56">
        <v>501180156</v>
      </c>
      <c r="D35" s="69" t="s">
        <v>223</v>
      </c>
      <c r="E35" s="56">
        <v>1.36</v>
      </c>
      <c r="F35" s="56" t="s">
        <v>153</v>
      </c>
      <c r="G35" s="56">
        <v>55</v>
      </c>
      <c r="H35" s="67" t="str">
        <f t="shared" si="0"/>
        <v>Trung bình</v>
      </c>
      <c r="I35" s="56" t="s">
        <v>153</v>
      </c>
      <c r="J35" s="56"/>
    </row>
    <row r="36" spans="1:10" s="12" customFormat="1" ht="17.25" customHeight="1" x14ac:dyDescent="0.25">
      <c r="A36" s="17">
        <v>27</v>
      </c>
      <c r="B36" s="18" t="s">
        <v>21</v>
      </c>
      <c r="C36" s="56">
        <v>501180163</v>
      </c>
      <c r="D36" s="69" t="s">
        <v>224</v>
      </c>
      <c r="E36" s="56">
        <v>2.81</v>
      </c>
      <c r="F36" s="56" t="s">
        <v>45</v>
      </c>
      <c r="G36" s="56">
        <v>83</v>
      </c>
      <c r="H36" s="67" t="str">
        <f t="shared" si="0"/>
        <v>Tốt</v>
      </c>
      <c r="I36" s="68" t="s">
        <v>45</v>
      </c>
      <c r="J36" s="56"/>
    </row>
    <row r="37" spans="1:10" s="12" customFormat="1" ht="17.25" customHeight="1" x14ac:dyDescent="0.25">
      <c r="A37" s="17">
        <v>28</v>
      </c>
      <c r="B37" s="18" t="s">
        <v>21</v>
      </c>
      <c r="C37" s="56">
        <v>501180169</v>
      </c>
      <c r="D37" s="69" t="s">
        <v>225</v>
      </c>
      <c r="E37" s="56">
        <v>3.34</v>
      </c>
      <c r="F37" s="56" t="s">
        <v>48</v>
      </c>
      <c r="G37" s="56">
        <v>82</v>
      </c>
      <c r="H37" s="67" t="str">
        <f t="shared" si="0"/>
        <v>Tốt</v>
      </c>
      <c r="I37" s="56" t="s">
        <v>48</v>
      </c>
      <c r="J37" s="56"/>
    </row>
    <row r="38" spans="1:10" s="12" customFormat="1" ht="17.25" customHeight="1" x14ac:dyDescent="0.25">
      <c r="A38" s="17">
        <v>29</v>
      </c>
      <c r="B38" s="18" t="s">
        <v>21</v>
      </c>
      <c r="C38" s="56">
        <v>501180175</v>
      </c>
      <c r="D38" s="69" t="s">
        <v>226</v>
      </c>
      <c r="E38" s="56">
        <v>3.63</v>
      </c>
      <c r="F38" s="56" t="s">
        <v>47</v>
      </c>
      <c r="G38" s="56">
        <v>81</v>
      </c>
      <c r="H38" s="67" t="str">
        <f t="shared" si="0"/>
        <v>Tốt</v>
      </c>
      <c r="I38" s="56" t="s">
        <v>48</v>
      </c>
      <c r="J38" s="56"/>
    </row>
    <row r="39" spans="1:10" s="12" customFormat="1" ht="17.25" customHeight="1" x14ac:dyDescent="0.25">
      <c r="A39" s="17">
        <v>30</v>
      </c>
      <c r="B39" s="18" t="s">
        <v>21</v>
      </c>
      <c r="C39" s="56">
        <v>501180181</v>
      </c>
      <c r="D39" s="69" t="s">
        <v>227</v>
      </c>
      <c r="E39" s="56">
        <v>3.21</v>
      </c>
      <c r="F39" s="56" t="s">
        <v>48</v>
      </c>
      <c r="G39" s="56">
        <v>81</v>
      </c>
      <c r="H39" s="67" t="str">
        <f t="shared" si="0"/>
        <v>Tốt</v>
      </c>
      <c r="I39" s="68" t="s">
        <v>48</v>
      </c>
      <c r="J39" s="56"/>
    </row>
    <row r="40" spans="1:10" s="12" customFormat="1" ht="17.25" customHeight="1" x14ac:dyDescent="0.25">
      <c r="A40" s="17">
        <v>31</v>
      </c>
      <c r="B40" s="18" t="s">
        <v>21</v>
      </c>
      <c r="C40" s="56">
        <v>501180187</v>
      </c>
      <c r="D40" s="69" t="s">
        <v>228</v>
      </c>
      <c r="E40" s="56">
        <v>3.05</v>
      </c>
      <c r="F40" s="56" t="s">
        <v>45</v>
      </c>
      <c r="G40" s="56">
        <v>88</v>
      </c>
      <c r="H40" s="67" t="str">
        <f t="shared" si="0"/>
        <v>Tốt</v>
      </c>
      <c r="I40" s="56" t="s">
        <v>45</v>
      </c>
      <c r="J40" s="56"/>
    </row>
    <row r="41" spans="1:10" s="12" customFormat="1" ht="17.25" customHeight="1" x14ac:dyDescent="0.25">
      <c r="A41" s="17">
        <v>32</v>
      </c>
      <c r="B41" s="18" t="s">
        <v>21</v>
      </c>
      <c r="C41" s="56">
        <v>501180193</v>
      </c>
      <c r="D41" s="69" t="s">
        <v>229</v>
      </c>
      <c r="E41" s="56">
        <v>3.68</v>
      </c>
      <c r="F41" s="56" t="s">
        <v>47</v>
      </c>
      <c r="G41" s="56">
        <v>94</v>
      </c>
      <c r="H41" s="67" t="str">
        <f t="shared" si="0"/>
        <v>Xuất sắc</v>
      </c>
      <c r="I41" s="56" t="s">
        <v>47</v>
      </c>
      <c r="J41" s="319" t="s">
        <v>1788</v>
      </c>
    </row>
    <row r="42" spans="1:10" s="12" customFormat="1" ht="17.25" customHeight="1" x14ac:dyDescent="0.25">
      <c r="A42" s="17">
        <v>33</v>
      </c>
      <c r="B42" s="18" t="s">
        <v>21</v>
      </c>
      <c r="C42" s="56">
        <v>501180196</v>
      </c>
      <c r="D42" s="69" t="s">
        <v>230</v>
      </c>
      <c r="E42" s="56">
        <v>3.58</v>
      </c>
      <c r="F42" s="56" t="s">
        <v>48</v>
      </c>
      <c r="G42" s="56">
        <v>99</v>
      </c>
      <c r="H42" s="67" t="str">
        <f t="shared" si="0"/>
        <v>Xuất sắc</v>
      </c>
      <c r="I42" s="68" t="s">
        <v>48</v>
      </c>
      <c r="J42" s="319" t="s">
        <v>1788</v>
      </c>
    </row>
    <row r="43" spans="1:10" s="12" customFormat="1" ht="17.25" customHeight="1" x14ac:dyDescent="0.25">
      <c r="A43" s="17">
        <v>34</v>
      </c>
      <c r="B43" s="18" t="s">
        <v>21</v>
      </c>
      <c r="C43" s="56">
        <v>501180207</v>
      </c>
      <c r="D43" s="69" t="s">
        <v>231</v>
      </c>
      <c r="E43" s="56">
        <v>3.24</v>
      </c>
      <c r="F43" s="56" t="s">
        <v>48</v>
      </c>
      <c r="G43" s="56">
        <v>86</v>
      </c>
      <c r="H43" s="67" t="str">
        <f t="shared" si="0"/>
        <v>Tốt</v>
      </c>
      <c r="I43" s="56" t="s">
        <v>48</v>
      </c>
      <c r="J43" s="56"/>
    </row>
    <row r="44" spans="1:10" s="12" customFormat="1" ht="17.25" customHeight="1" x14ac:dyDescent="0.25">
      <c r="A44" s="17">
        <v>35</v>
      </c>
      <c r="B44" s="18" t="s">
        <v>21</v>
      </c>
      <c r="C44" s="56">
        <v>501180210</v>
      </c>
      <c r="D44" s="69" t="s">
        <v>232</v>
      </c>
      <c r="E44" s="56">
        <v>3.18</v>
      </c>
      <c r="F44" s="56" t="s">
        <v>45</v>
      </c>
      <c r="G44" s="56">
        <v>68</v>
      </c>
      <c r="H44" s="67" t="str">
        <f>IF(G44&lt;30,"Kém",IF(G44&lt;50,"Yếu",IF(G44&lt;60,"Trung bình",IF(G44&lt;70,"TB Khá",IF(G44&lt;80,"Khá",IF(G44&lt;90,"Tốt","Xuất sắc"))))))</f>
        <v>TB Khá</v>
      </c>
      <c r="I44" s="68" t="s">
        <v>46</v>
      </c>
      <c r="J44" s="56"/>
    </row>
    <row r="45" spans="1:10" s="12" customFormat="1" ht="17.25" customHeight="1" x14ac:dyDescent="0.25">
      <c r="A45" s="17">
        <v>36</v>
      </c>
      <c r="B45" s="18" t="s">
        <v>21</v>
      </c>
      <c r="C45" s="56">
        <v>501180223</v>
      </c>
      <c r="D45" s="69" t="s">
        <v>233</v>
      </c>
      <c r="E45" s="56">
        <v>3.24</v>
      </c>
      <c r="F45" s="56" t="s">
        <v>48</v>
      </c>
      <c r="G45" s="56">
        <v>85</v>
      </c>
      <c r="H45" s="67" t="str">
        <f t="shared" si="0"/>
        <v>Tốt</v>
      </c>
      <c r="I45" s="68" t="s">
        <v>48</v>
      </c>
      <c r="J45" s="56"/>
    </row>
    <row r="46" spans="1:10" s="12" customFormat="1" ht="17.25" customHeight="1" x14ac:dyDescent="0.25">
      <c r="A46" s="17">
        <v>37</v>
      </c>
      <c r="B46" s="18" t="s">
        <v>21</v>
      </c>
      <c r="C46" s="56">
        <v>501180233</v>
      </c>
      <c r="D46" s="69" t="s">
        <v>234</v>
      </c>
      <c r="E46" s="56">
        <v>2.31</v>
      </c>
      <c r="F46" s="56" t="s">
        <v>44</v>
      </c>
      <c r="G46" s="56">
        <v>83</v>
      </c>
      <c r="H46" s="67" t="str">
        <f t="shared" si="0"/>
        <v>Tốt</v>
      </c>
      <c r="I46" s="56" t="s">
        <v>44</v>
      </c>
      <c r="J46" s="56"/>
    </row>
    <row r="47" spans="1:10" s="12" customFormat="1" ht="17.25" customHeight="1" x14ac:dyDescent="0.25">
      <c r="A47" s="17">
        <v>38</v>
      </c>
      <c r="B47" s="18" t="s">
        <v>21</v>
      </c>
      <c r="C47" s="56">
        <v>501180239</v>
      </c>
      <c r="D47" s="69" t="s">
        <v>235</v>
      </c>
      <c r="E47" s="56">
        <v>3.05</v>
      </c>
      <c r="F47" s="56" t="s">
        <v>45</v>
      </c>
      <c r="G47" s="56">
        <v>86</v>
      </c>
      <c r="H47" s="67" t="str">
        <f t="shared" si="0"/>
        <v>Tốt</v>
      </c>
      <c r="I47" s="67" t="s">
        <v>45</v>
      </c>
      <c r="J47" s="56"/>
    </row>
    <row r="48" spans="1:10" s="12" customFormat="1" ht="17.25" customHeight="1" x14ac:dyDescent="0.25">
      <c r="A48" s="17">
        <v>39</v>
      </c>
      <c r="B48" s="18" t="s">
        <v>21</v>
      </c>
      <c r="C48" s="56">
        <v>501180246</v>
      </c>
      <c r="D48" s="69" t="s">
        <v>236</v>
      </c>
      <c r="E48" s="56">
        <v>2.62</v>
      </c>
      <c r="F48" s="56" t="s">
        <v>45</v>
      </c>
      <c r="G48" s="56">
        <v>79</v>
      </c>
      <c r="H48" s="67" t="str">
        <f t="shared" si="0"/>
        <v>Khá</v>
      </c>
      <c r="I48" s="68" t="s">
        <v>45</v>
      </c>
      <c r="J48" s="56"/>
    </row>
    <row r="49" spans="1:10" s="12" customFormat="1" ht="17.25" customHeight="1" x14ac:dyDescent="0.25">
      <c r="A49" s="17">
        <v>40</v>
      </c>
      <c r="B49" s="18" t="s">
        <v>21</v>
      </c>
      <c r="C49" s="56">
        <v>501180248</v>
      </c>
      <c r="D49" s="69" t="s">
        <v>237</v>
      </c>
      <c r="E49" s="56">
        <v>3.21</v>
      </c>
      <c r="F49" s="56" t="s">
        <v>48</v>
      </c>
      <c r="G49" s="56">
        <v>66</v>
      </c>
      <c r="H49" s="67" t="str">
        <f t="shared" ref="H49:H50" si="1">IF(G49&lt;30,"Kém",IF(G49&lt;50,"Yếu",IF(G49&lt;60,"Trung bình",IF(G49&lt;70,"TB Khá",IF(G49&lt;80,"Khá",IF(G49&lt;90,"Tốt","Xuất sắc"))))))</f>
        <v>TB Khá</v>
      </c>
      <c r="I49" s="67" t="s">
        <v>46</v>
      </c>
      <c r="J49" s="56"/>
    </row>
    <row r="50" spans="1:10" s="12" customFormat="1" ht="17.25" customHeight="1" x14ac:dyDescent="0.25">
      <c r="A50" s="17">
        <v>41</v>
      </c>
      <c r="B50" s="18" t="s">
        <v>21</v>
      </c>
      <c r="C50" s="56">
        <v>501180260</v>
      </c>
      <c r="D50" s="69" t="s">
        <v>238</v>
      </c>
      <c r="E50" s="56">
        <v>2.62</v>
      </c>
      <c r="F50" s="56" t="s">
        <v>45</v>
      </c>
      <c r="G50" s="56">
        <v>66</v>
      </c>
      <c r="H50" s="67" t="str">
        <f t="shared" si="1"/>
        <v>TB Khá</v>
      </c>
      <c r="I50" s="68" t="s">
        <v>46</v>
      </c>
      <c r="J50" s="56"/>
    </row>
    <row r="51" spans="1:10" s="12" customFormat="1" ht="17.25" customHeight="1" x14ac:dyDescent="0.25">
      <c r="A51" s="17">
        <v>42</v>
      </c>
      <c r="B51" s="18" t="s">
        <v>21</v>
      </c>
      <c r="C51" s="56">
        <v>501180264</v>
      </c>
      <c r="D51" s="69" t="s">
        <v>239</v>
      </c>
      <c r="E51" s="56">
        <v>3.29</v>
      </c>
      <c r="F51" s="56" t="s">
        <v>48</v>
      </c>
      <c r="G51" s="56">
        <v>96</v>
      </c>
      <c r="H51" s="67" t="str">
        <f t="shared" si="0"/>
        <v>Xuất sắc</v>
      </c>
      <c r="I51" s="68" t="s">
        <v>48</v>
      </c>
      <c r="J51" s="56"/>
    </row>
    <row r="52" spans="1:10" s="12" customFormat="1" ht="17.25" customHeight="1" x14ac:dyDescent="0.25">
      <c r="A52" s="17">
        <v>43</v>
      </c>
      <c r="B52" s="18" t="s">
        <v>22</v>
      </c>
      <c r="C52" s="19">
        <v>501180001</v>
      </c>
      <c r="D52" s="20" t="s">
        <v>240</v>
      </c>
      <c r="E52" s="21">
        <v>3.42</v>
      </c>
      <c r="F52" s="22" t="s">
        <v>48</v>
      </c>
      <c r="G52" s="22">
        <v>90</v>
      </c>
      <c r="H52" s="23" t="s">
        <v>47</v>
      </c>
      <c r="I52" s="24" t="s">
        <v>48</v>
      </c>
      <c r="J52" s="59"/>
    </row>
    <row r="53" spans="1:10" s="12" customFormat="1" ht="17.25" customHeight="1" x14ac:dyDescent="0.25">
      <c r="A53" s="17">
        <v>44</v>
      </c>
      <c r="B53" s="18" t="s">
        <v>22</v>
      </c>
      <c r="C53" s="19">
        <v>501180007</v>
      </c>
      <c r="D53" s="20" t="s">
        <v>241</v>
      </c>
      <c r="E53" s="21">
        <v>3.21</v>
      </c>
      <c r="F53" s="22" t="s">
        <v>48</v>
      </c>
      <c r="G53" s="22">
        <v>88</v>
      </c>
      <c r="H53" s="23" t="s">
        <v>49</v>
      </c>
      <c r="I53" s="24" t="s">
        <v>48</v>
      </c>
      <c r="J53" s="59"/>
    </row>
    <row r="54" spans="1:10" s="12" customFormat="1" ht="17.25" customHeight="1" x14ac:dyDescent="0.25">
      <c r="A54" s="17">
        <v>45</v>
      </c>
      <c r="B54" s="18" t="s">
        <v>22</v>
      </c>
      <c r="C54" s="19">
        <v>501180013</v>
      </c>
      <c r="D54" s="20" t="s">
        <v>242</v>
      </c>
      <c r="E54" s="21">
        <v>3.16</v>
      </c>
      <c r="F54" s="22" t="s">
        <v>45</v>
      </c>
      <c r="G54" s="22">
        <v>68</v>
      </c>
      <c r="H54" s="67" t="str">
        <f>IF(G54&lt;30,"Kém",IF(G54&lt;50,"Yếu",IF(G54&lt;60,"Trung bình",IF(G54&lt;70,"TB Khá",IF(G54&lt;80,"Khá",IF(G54&lt;90,"Tốt","Xuất sắc"))))))</f>
        <v>TB Khá</v>
      </c>
      <c r="I54" s="24" t="s">
        <v>46</v>
      </c>
      <c r="J54" s="59"/>
    </row>
    <row r="55" spans="1:10" s="12" customFormat="1" ht="17.25" customHeight="1" x14ac:dyDescent="0.25">
      <c r="A55" s="17">
        <v>46</v>
      </c>
      <c r="B55" s="18" t="s">
        <v>22</v>
      </c>
      <c r="C55" s="19">
        <v>501180019</v>
      </c>
      <c r="D55" s="20" t="s">
        <v>243</v>
      </c>
      <c r="E55" s="21">
        <v>3.06</v>
      </c>
      <c r="F55" s="22" t="s">
        <v>45</v>
      </c>
      <c r="G55" s="22">
        <v>88</v>
      </c>
      <c r="H55" s="23" t="s">
        <v>49</v>
      </c>
      <c r="I55" s="24" t="s">
        <v>45</v>
      </c>
      <c r="J55" s="59"/>
    </row>
    <row r="56" spans="1:10" s="12" customFormat="1" ht="17.25" customHeight="1" x14ac:dyDescent="0.25">
      <c r="A56" s="17">
        <v>47</v>
      </c>
      <c r="B56" s="18" t="s">
        <v>22</v>
      </c>
      <c r="C56" s="19">
        <v>501180021</v>
      </c>
      <c r="D56" s="20" t="s">
        <v>244</v>
      </c>
      <c r="E56" s="21">
        <v>3.05</v>
      </c>
      <c r="F56" s="22" t="s">
        <v>45</v>
      </c>
      <c r="G56" s="22">
        <v>67</v>
      </c>
      <c r="H56" s="67" t="str">
        <f>IF(G56&lt;30,"Kém",IF(G56&lt;50,"Yếu",IF(G56&lt;60,"Trung bình",IF(G56&lt;70,"TB Khá",IF(G56&lt;80,"Khá",IF(G56&lt;90,"Tốt","Xuất sắc"))))))</f>
        <v>TB Khá</v>
      </c>
      <c r="I56" s="24" t="s">
        <v>46</v>
      </c>
      <c r="J56" s="59"/>
    </row>
    <row r="57" spans="1:10" s="12" customFormat="1" ht="17.25" customHeight="1" x14ac:dyDescent="0.25">
      <c r="A57" s="17">
        <v>48</v>
      </c>
      <c r="B57" s="18" t="s">
        <v>22</v>
      </c>
      <c r="C57" s="19">
        <v>501180024</v>
      </c>
      <c r="D57" s="20" t="s">
        <v>245</v>
      </c>
      <c r="E57" s="21">
        <v>3.17</v>
      </c>
      <c r="F57" s="22" t="s">
        <v>45</v>
      </c>
      <c r="G57" s="22">
        <v>88</v>
      </c>
      <c r="H57" s="23" t="s">
        <v>49</v>
      </c>
      <c r="I57" s="24" t="s">
        <v>45</v>
      </c>
      <c r="J57" s="59"/>
    </row>
    <row r="58" spans="1:10" s="12" customFormat="1" ht="17.25" customHeight="1" x14ac:dyDescent="0.25">
      <c r="A58" s="17">
        <v>49</v>
      </c>
      <c r="B58" s="18" t="s">
        <v>22</v>
      </c>
      <c r="C58" s="19">
        <v>501180029</v>
      </c>
      <c r="D58" s="20" t="s">
        <v>246</v>
      </c>
      <c r="E58" s="21">
        <v>3.5</v>
      </c>
      <c r="F58" s="22" t="s">
        <v>48</v>
      </c>
      <c r="G58" s="22">
        <v>91</v>
      </c>
      <c r="H58" s="23" t="s">
        <v>47</v>
      </c>
      <c r="I58" s="24" t="s">
        <v>48</v>
      </c>
      <c r="J58" s="59"/>
    </row>
    <row r="59" spans="1:10" s="12" customFormat="1" ht="17.25" customHeight="1" x14ac:dyDescent="0.25">
      <c r="A59" s="17">
        <v>50</v>
      </c>
      <c r="B59" s="18" t="s">
        <v>22</v>
      </c>
      <c r="C59" s="19">
        <v>501180036</v>
      </c>
      <c r="D59" s="20" t="s">
        <v>247</v>
      </c>
      <c r="E59" s="21">
        <v>3.38</v>
      </c>
      <c r="F59" s="22" t="s">
        <v>48</v>
      </c>
      <c r="G59" s="22">
        <v>80</v>
      </c>
      <c r="H59" s="23" t="s">
        <v>49</v>
      </c>
      <c r="I59" s="24" t="s">
        <v>48</v>
      </c>
      <c r="J59" s="59"/>
    </row>
    <row r="60" spans="1:10" s="12" customFormat="1" ht="17.25" customHeight="1" x14ac:dyDescent="0.25">
      <c r="A60" s="17">
        <v>51</v>
      </c>
      <c r="B60" s="18" t="s">
        <v>22</v>
      </c>
      <c r="C60" s="19">
        <v>501180039</v>
      </c>
      <c r="D60" s="20" t="s">
        <v>248</v>
      </c>
      <c r="E60" s="21">
        <v>2.78</v>
      </c>
      <c r="F60" s="22" t="s">
        <v>45</v>
      </c>
      <c r="G60" s="22">
        <v>88</v>
      </c>
      <c r="H60" s="23" t="s">
        <v>49</v>
      </c>
      <c r="I60" s="24" t="s">
        <v>45</v>
      </c>
      <c r="J60" s="59"/>
    </row>
    <row r="61" spans="1:10" s="12" customFormat="1" ht="17.25" customHeight="1" x14ac:dyDescent="0.25">
      <c r="A61" s="17">
        <v>52</v>
      </c>
      <c r="B61" s="18" t="s">
        <v>22</v>
      </c>
      <c r="C61" s="19">
        <v>501180047</v>
      </c>
      <c r="D61" s="20" t="s">
        <v>249</v>
      </c>
      <c r="E61" s="21">
        <v>3.1</v>
      </c>
      <c r="F61" s="22" t="s">
        <v>45</v>
      </c>
      <c r="G61" s="22">
        <v>87</v>
      </c>
      <c r="H61" s="23" t="s">
        <v>49</v>
      </c>
      <c r="I61" s="24" t="s">
        <v>45</v>
      </c>
      <c r="J61" s="59"/>
    </row>
    <row r="62" spans="1:10" s="12" customFormat="1" ht="17.25" customHeight="1" x14ac:dyDescent="0.25">
      <c r="A62" s="17">
        <v>53</v>
      </c>
      <c r="B62" s="18" t="s">
        <v>22</v>
      </c>
      <c r="C62" s="19">
        <v>501180051</v>
      </c>
      <c r="D62" s="20" t="s">
        <v>250</v>
      </c>
      <c r="E62" s="21">
        <v>3.63</v>
      </c>
      <c r="F62" s="22" t="s">
        <v>47</v>
      </c>
      <c r="G62" s="22">
        <v>83</v>
      </c>
      <c r="H62" s="23" t="s">
        <v>49</v>
      </c>
      <c r="I62" s="24" t="s">
        <v>48</v>
      </c>
      <c r="J62" s="59"/>
    </row>
    <row r="63" spans="1:10" s="12" customFormat="1" ht="17.25" customHeight="1" x14ac:dyDescent="0.25">
      <c r="A63" s="17">
        <v>54</v>
      </c>
      <c r="B63" s="18" t="s">
        <v>22</v>
      </c>
      <c r="C63" s="19">
        <v>501180066</v>
      </c>
      <c r="D63" s="20" t="s">
        <v>251</v>
      </c>
      <c r="E63" s="21">
        <v>3.37</v>
      </c>
      <c r="F63" s="22" t="s">
        <v>48</v>
      </c>
      <c r="G63" s="22">
        <v>80</v>
      </c>
      <c r="H63" s="23" t="s">
        <v>49</v>
      </c>
      <c r="I63" s="24" t="s">
        <v>48</v>
      </c>
      <c r="J63" s="59"/>
    </row>
    <row r="64" spans="1:10" s="12" customFormat="1" ht="17.25" customHeight="1" x14ac:dyDescent="0.25">
      <c r="A64" s="17">
        <v>55</v>
      </c>
      <c r="B64" s="18" t="s">
        <v>22</v>
      </c>
      <c r="C64" s="19">
        <v>501180068</v>
      </c>
      <c r="D64" s="20" t="s">
        <v>252</v>
      </c>
      <c r="E64" s="21">
        <v>3.34</v>
      </c>
      <c r="F64" s="22" t="s">
        <v>48</v>
      </c>
      <c r="G64" s="22">
        <v>83</v>
      </c>
      <c r="H64" s="23" t="s">
        <v>49</v>
      </c>
      <c r="I64" s="24" t="s">
        <v>48</v>
      </c>
      <c r="J64" s="59"/>
    </row>
    <row r="65" spans="1:10" s="12" customFormat="1" ht="17.25" customHeight="1" x14ac:dyDescent="0.25">
      <c r="A65" s="17">
        <v>56</v>
      </c>
      <c r="B65" s="18" t="s">
        <v>22</v>
      </c>
      <c r="C65" s="19">
        <v>501180074</v>
      </c>
      <c r="D65" s="20" t="s">
        <v>253</v>
      </c>
      <c r="E65" s="21">
        <v>3.57</v>
      </c>
      <c r="F65" s="22" t="s">
        <v>48</v>
      </c>
      <c r="G65" s="22">
        <v>87</v>
      </c>
      <c r="H65" s="23" t="s">
        <v>49</v>
      </c>
      <c r="I65" s="24" t="s">
        <v>48</v>
      </c>
      <c r="J65" s="59"/>
    </row>
    <row r="66" spans="1:10" s="12" customFormat="1" ht="17.25" customHeight="1" x14ac:dyDescent="0.25">
      <c r="A66" s="17">
        <v>57</v>
      </c>
      <c r="B66" s="18" t="s">
        <v>22</v>
      </c>
      <c r="C66" s="19">
        <v>501180079</v>
      </c>
      <c r="D66" s="20" t="s">
        <v>254</v>
      </c>
      <c r="E66" s="21">
        <v>3.22</v>
      </c>
      <c r="F66" s="22" t="s">
        <v>48</v>
      </c>
      <c r="G66" s="22">
        <v>87</v>
      </c>
      <c r="H66" s="23" t="s">
        <v>49</v>
      </c>
      <c r="I66" s="24" t="s">
        <v>48</v>
      </c>
      <c r="J66" s="59"/>
    </row>
    <row r="67" spans="1:10" s="12" customFormat="1" ht="17.25" customHeight="1" x14ac:dyDescent="0.25">
      <c r="A67" s="17">
        <v>58</v>
      </c>
      <c r="B67" s="18" t="s">
        <v>22</v>
      </c>
      <c r="C67" s="19">
        <v>501180084</v>
      </c>
      <c r="D67" s="20" t="s">
        <v>255</v>
      </c>
      <c r="E67" s="21">
        <v>3.42</v>
      </c>
      <c r="F67" s="22" t="s">
        <v>48</v>
      </c>
      <c r="G67" s="22">
        <v>91</v>
      </c>
      <c r="H67" s="23" t="s">
        <v>47</v>
      </c>
      <c r="I67" s="24" t="s">
        <v>48</v>
      </c>
      <c r="J67" s="59"/>
    </row>
    <row r="68" spans="1:10" s="12" customFormat="1" ht="17.25" customHeight="1" x14ac:dyDescent="0.25">
      <c r="A68" s="17">
        <v>59</v>
      </c>
      <c r="B68" s="18" t="s">
        <v>22</v>
      </c>
      <c r="C68" s="19">
        <v>501180106</v>
      </c>
      <c r="D68" s="20" t="s">
        <v>256</v>
      </c>
      <c r="E68" s="21">
        <v>2.54</v>
      </c>
      <c r="F68" s="22" t="s">
        <v>45</v>
      </c>
      <c r="G68" s="22">
        <v>86</v>
      </c>
      <c r="H68" s="23" t="s">
        <v>49</v>
      </c>
      <c r="I68" s="24" t="s">
        <v>45</v>
      </c>
      <c r="J68" s="59"/>
    </row>
    <row r="69" spans="1:10" s="12" customFormat="1" ht="17.25" customHeight="1" x14ac:dyDescent="0.25">
      <c r="A69" s="17">
        <v>60</v>
      </c>
      <c r="B69" s="18" t="s">
        <v>22</v>
      </c>
      <c r="C69" s="19">
        <v>501180110</v>
      </c>
      <c r="D69" s="20" t="s">
        <v>257</v>
      </c>
      <c r="E69" s="21">
        <v>2.65</v>
      </c>
      <c r="F69" s="22" t="s">
        <v>45</v>
      </c>
      <c r="G69" s="22">
        <v>90</v>
      </c>
      <c r="H69" s="23" t="s">
        <v>47</v>
      </c>
      <c r="I69" s="24" t="s">
        <v>45</v>
      </c>
      <c r="J69" s="59"/>
    </row>
    <row r="70" spans="1:10" s="12" customFormat="1" ht="17.25" customHeight="1" x14ac:dyDescent="0.25">
      <c r="A70" s="17">
        <v>61</v>
      </c>
      <c r="B70" s="18" t="s">
        <v>22</v>
      </c>
      <c r="C70" s="19">
        <v>501180115</v>
      </c>
      <c r="D70" s="20" t="s">
        <v>258</v>
      </c>
      <c r="E70" s="21">
        <v>3.13</v>
      </c>
      <c r="F70" s="22" t="s">
        <v>45</v>
      </c>
      <c r="G70" s="22">
        <v>80</v>
      </c>
      <c r="H70" s="23" t="s">
        <v>49</v>
      </c>
      <c r="I70" s="24" t="s">
        <v>45</v>
      </c>
      <c r="J70" s="59"/>
    </row>
    <row r="71" spans="1:10" s="12" customFormat="1" ht="17.25" customHeight="1" x14ac:dyDescent="0.25">
      <c r="A71" s="17">
        <v>62</v>
      </c>
      <c r="B71" s="18" t="s">
        <v>22</v>
      </c>
      <c r="C71" s="19">
        <v>501180122</v>
      </c>
      <c r="D71" s="20" t="s">
        <v>219</v>
      </c>
      <c r="E71" s="21">
        <v>2.79</v>
      </c>
      <c r="F71" s="22" t="s">
        <v>45</v>
      </c>
      <c r="G71" s="22">
        <v>88</v>
      </c>
      <c r="H71" s="23" t="s">
        <v>49</v>
      </c>
      <c r="I71" s="24" t="s">
        <v>45</v>
      </c>
      <c r="J71" s="59"/>
    </row>
    <row r="72" spans="1:10" s="12" customFormat="1" ht="17.25" customHeight="1" x14ac:dyDescent="0.25">
      <c r="A72" s="17">
        <v>63</v>
      </c>
      <c r="B72" s="18" t="s">
        <v>22</v>
      </c>
      <c r="C72" s="19">
        <v>501180134</v>
      </c>
      <c r="D72" s="20" t="s">
        <v>259</v>
      </c>
      <c r="E72" s="21">
        <v>3.45</v>
      </c>
      <c r="F72" s="22" t="s">
        <v>48</v>
      </c>
      <c r="G72" s="22">
        <v>90</v>
      </c>
      <c r="H72" s="23" t="s">
        <v>47</v>
      </c>
      <c r="I72" s="24" t="s">
        <v>48</v>
      </c>
      <c r="J72" s="59"/>
    </row>
    <row r="73" spans="1:10" s="12" customFormat="1" ht="17.25" customHeight="1" x14ac:dyDescent="0.25">
      <c r="A73" s="17">
        <v>64</v>
      </c>
      <c r="B73" s="18" t="s">
        <v>22</v>
      </c>
      <c r="C73" s="19">
        <v>501180141</v>
      </c>
      <c r="D73" s="20" t="s">
        <v>260</v>
      </c>
      <c r="E73" s="21">
        <v>3.29</v>
      </c>
      <c r="F73" s="22" t="s">
        <v>48</v>
      </c>
      <c r="G73" s="22">
        <v>81</v>
      </c>
      <c r="H73" s="23" t="s">
        <v>49</v>
      </c>
      <c r="I73" s="24" t="s">
        <v>48</v>
      </c>
      <c r="J73" s="59"/>
    </row>
    <row r="74" spans="1:10" s="12" customFormat="1" ht="17.25" customHeight="1" x14ac:dyDescent="0.25">
      <c r="A74" s="17">
        <v>65</v>
      </c>
      <c r="B74" s="18" t="s">
        <v>22</v>
      </c>
      <c r="C74" s="19">
        <v>501180149</v>
      </c>
      <c r="D74" s="20" t="s">
        <v>261</v>
      </c>
      <c r="E74" s="21">
        <v>3.12</v>
      </c>
      <c r="F74" s="22" t="s">
        <v>45</v>
      </c>
      <c r="G74" s="22">
        <v>88</v>
      </c>
      <c r="H74" s="23" t="s">
        <v>49</v>
      </c>
      <c r="I74" s="24" t="s">
        <v>45</v>
      </c>
      <c r="J74" s="59"/>
    </row>
    <row r="75" spans="1:10" s="12" customFormat="1" ht="17.25" customHeight="1" x14ac:dyDescent="0.25">
      <c r="A75" s="17">
        <v>66</v>
      </c>
      <c r="B75" s="18" t="s">
        <v>22</v>
      </c>
      <c r="C75" s="19">
        <v>501180157</v>
      </c>
      <c r="D75" s="20" t="s">
        <v>262</v>
      </c>
      <c r="E75" s="21">
        <v>2.57</v>
      </c>
      <c r="F75" s="22" t="s">
        <v>45</v>
      </c>
      <c r="G75" s="22">
        <v>73</v>
      </c>
      <c r="H75" s="23" t="s">
        <v>45</v>
      </c>
      <c r="I75" s="24" t="s">
        <v>45</v>
      </c>
      <c r="J75" s="59"/>
    </row>
    <row r="76" spans="1:10" s="12" customFormat="1" ht="17.25" customHeight="1" x14ac:dyDescent="0.25">
      <c r="A76" s="17">
        <v>67</v>
      </c>
      <c r="B76" s="18" t="s">
        <v>22</v>
      </c>
      <c r="C76" s="19">
        <v>501180164</v>
      </c>
      <c r="D76" s="20" t="s">
        <v>263</v>
      </c>
      <c r="E76" s="21">
        <v>3.26</v>
      </c>
      <c r="F76" s="22" t="s">
        <v>48</v>
      </c>
      <c r="G76" s="22">
        <v>87</v>
      </c>
      <c r="H76" s="23" t="s">
        <v>49</v>
      </c>
      <c r="I76" s="24" t="s">
        <v>48</v>
      </c>
      <c r="J76" s="59"/>
    </row>
    <row r="77" spans="1:10" s="12" customFormat="1" ht="17.25" customHeight="1" x14ac:dyDescent="0.25">
      <c r="A77" s="17">
        <v>68</v>
      </c>
      <c r="B77" s="18" t="s">
        <v>22</v>
      </c>
      <c r="C77" s="19">
        <v>501180168</v>
      </c>
      <c r="D77" s="20" t="s">
        <v>264</v>
      </c>
      <c r="E77" s="21">
        <v>2.92</v>
      </c>
      <c r="F77" s="22" t="s">
        <v>45</v>
      </c>
      <c r="G77" s="22">
        <v>81</v>
      </c>
      <c r="H77" s="23" t="s">
        <v>49</v>
      </c>
      <c r="I77" s="24" t="s">
        <v>45</v>
      </c>
      <c r="J77" s="59"/>
    </row>
    <row r="78" spans="1:10" s="12" customFormat="1" ht="17.25" customHeight="1" x14ac:dyDescent="0.25">
      <c r="A78" s="17">
        <v>69</v>
      </c>
      <c r="B78" s="18" t="s">
        <v>22</v>
      </c>
      <c r="C78" s="19">
        <v>501180170</v>
      </c>
      <c r="D78" s="20" t="s">
        <v>265</v>
      </c>
      <c r="E78" s="21">
        <v>3.11</v>
      </c>
      <c r="F78" s="22" t="s">
        <v>45</v>
      </c>
      <c r="G78" s="22">
        <v>78</v>
      </c>
      <c r="H78" s="23" t="s">
        <v>45</v>
      </c>
      <c r="I78" s="24" t="s">
        <v>45</v>
      </c>
      <c r="J78" s="59"/>
    </row>
    <row r="79" spans="1:10" s="12" customFormat="1" ht="17.25" customHeight="1" x14ac:dyDescent="0.25">
      <c r="A79" s="17">
        <v>70</v>
      </c>
      <c r="B79" s="18" t="s">
        <v>22</v>
      </c>
      <c r="C79" s="19">
        <v>501180177</v>
      </c>
      <c r="D79" s="20" t="s">
        <v>266</v>
      </c>
      <c r="E79" s="21">
        <v>3.34</v>
      </c>
      <c r="F79" s="22" t="s">
        <v>48</v>
      </c>
      <c r="G79" s="22">
        <v>85</v>
      </c>
      <c r="H79" s="23" t="s">
        <v>49</v>
      </c>
      <c r="I79" s="24" t="s">
        <v>48</v>
      </c>
      <c r="J79" s="59"/>
    </row>
    <row r="80" spans="1:10" s="12" customFormat="1" ht="17.25" customHeight="1" x14ac:dyDescent="0.25">
      <c r="A80" s="17">
        <v>71</v>
      </c>
      <c r="B80" s="18" t="s">
        <v>22</v>
      </c>
      <c r="C80" s="19">
        <v>501180182</v>
      </c>
      <c r="D80" s="20" t="s">
        <v>267</v>
      </c>
      <c r="E80" s="21">
        <v>3</v>
      </c>
      <c r="F80" s="22" t="s">
        <v>45</v>
      </c>
      <c r="G80" s="22">
        <v>88</v>
      </c>
      <c r="H80" s="23" t="s">
        <v>49</v>
      </c>
      <c r="I80" s="24" t="s">
        <v>45</v>
      </c>
      <c r="J80" s="59"/>
    </row>
    <row r="81" spans="1:10" s="12" customFormat="1" ht="17.25" customHeight="1" x14ac:dyDescent="0.25">
      <c r="A81" s="17">
        <v>72</v>
      </c>
      <c r="B81" s="18" t="s">
        <v>22</v>
      </c>
      <c r="C81" s="19">
        <v>501180188</v>
      </c>
      <c r="D81" s="20" t="s">
        <v>268</v>
      </c>
      <c r="E81" s="21">
        <v>2.58</v>
      </c>
      <c r="F81" s="22" t="s">
        <v>45</v>
      </c>
      <c r="G81" s="22">
        <v>75</v>
      </c>
      <c r="H81" s="23" t="s">
        <v>45</v>
      </c>
      <c r="I81" s="24" t="s">
        <v>45</v>
      </c>
      <c r="J81" s="59"/>
    </row>
    <row r="82" spans="1:10" s="12" customFormat="1" ht="17.25" customHeight="1" x14ac:dyDescent="0.25">
      <c r="A82" s="17">
        <v>73</v>
      </c>
      <c r="B82" s="18" t="s">
        <v>22</v>
      </c>
      <c r="C82" s="19">
        <v>501180197</v>
      </c>
      <c r="D82" s="20" t="s">
        <v>269</v>
      </c>
      <c r="E82" s="21">
        <v>3.05</v>
      </c>
      <c r="F82" s="22" t="s">
        <v>45</v>
      </c>
      <c r="G82" s="22">
        <v>83</v>
      </c>
      <c r="H82" s="23" t="s">
        <v>49</v>
      </c>
      <c r="I82" s="24" t="s">
        <v>45</v>
      </c>
      <c r="J82" s="59"/>
    </row>
    <row r="83" spans="1:10" s="12" customFormat="1" ht="17.25" customHeight="1" x14ac:dyDescent="0.25">
      <c r="A83" s="17">
        <v>74</v>
      </c>
      <c r="B83" s="18" t="s">
        <v>22</v>
      </c>
      <c r="C83" s="19">
        <v>501180208</v>
      </c>
      <c r="D83" s="20" t="s">
        <v>270</v>
      </c>
      <c r="E83" s="21">
        <v>2.35</v>
      </c>
      <c r="F83" s="22" t="s">
        <v>44</v>
      </c>
      <c r="G83" s="22">
        <v>83</v>
      </c>
      <c r="H83" s="23" t="s">
        <v>49</v>
      </c>
      <c r="I83" s="56" t="s">
        <v>44</v>
      </c>
      <c r="J83" s="59"/>
    </row>
    <row r="84" spans="1:10" s="12" customFormat="1" ht="17.25" customHeight="1" x14ac:dyDescent="0.25">
      <c r="A84" s="17">
        <v>75</v>
      </c>
      <c r="B84" s="18" t="s">
        <v>22</v>
      </c>
      <c r="C84" s="19">
        <v>501180209</v>
      </c>
      <c r="D84" s="20" t="s">
        <v>271</v>
      </c>
      <c r="E84" s="21">
        <v>3</v>
      </c>
      <c r="F84" s="22" t="s">
        <v>45</v>
      </c>
      <c r="G84" s="22">
        <v>65</v>
      </c>
      <c r="H84" s="67" t="str">
        <f>IF(G84&lt;30,"Kém",IF(G84&lt;50,"Yếu",IF(G84&lt;60,"Trung bình",IF(G84&lt;70,"TB Khá",IF(G84&lt;80,"Khá",IF(G84&lt;90,"Tốt","Xuất sắc"))))))</f>
        <v>TB Khá</v>
      </c>
      <c r="I84" s="24" t="s">
        <v>46</v>
      </c>
      <c r="J84" s="59"/>
    </row>
    <row r="85" spans="1:10" s="12" customFormat="1" ht="17.25" customHeight="1" x14ac:dyDescent="0.25">
      <c r="A85" s="17">
        <v>76</v>
      </c>
      <c r="B85" s="18" t="s">
        <v>22</v>
      </c>
      <c r="C85" s="19">
        <v>501180212</v>
      </c>
      <c r="D85" s="20" t="s">
        <v>272</v>
      </c>
      <c r="E85" s="21">
        <v>2.37</v>
      </c>
      <c r="F85" s="22" t="s">
        <v>44</v>
      </c>
      <c r="G85" s="22">
        <v>73</v>
      </c>
      <c r="H85" s="23" t="s">
        <v>45</v>
      </c>
      <c r="I85" s="56" t="s">
        <v>44</v>
      </c>
      <c r="J85" s="59"/>
    </row>
    <row r="86" spans="1:10" s="12" customFormat="1" ht="17.25" customHeight="1" x14ac:dyDescent="0.25">
      <c r="A86" s="17">
        <v>77</v>
      </c>
      <c r="B86" s="18" t="s">
        <v>22</v>
      </c>
      <c r="C86" s="19">
        <v>501180215</v>
      </c>
      <c r="D86" s="20" t="s">
        <v>273</v>
      </c>
      <c r="E86" s="21">
        <v>3.18</v>
      </c>
      <c r="F86" s="22" t="s">
        <v>45</v>
      </c>
      <c r="G86" s="22">
        <v>86</v>
      </c>
      <c r="H86" s="23" t="s">
        <v>49</v>
      </c>
      <c r="I86" s="24" t="s">
        <v>45</v>
      </c>
      <c r="J86" s="59"/>
    </row>
    <row r="87" spans="1:10" s="12" customFormat="1" ht="17.25" customHeight="1" x14ac:dyDescent="0.25">
      <c r="A87" s="17">
        <v>78</v>
      </c>
      <c r="B87" s="18" t="s">
        <v>22</v>
      </c>
      <c r="C87" s="19">
        <v>501180221</v>
      </c>
      <c r="D87" s="20" t="s">
        <v>274</v>
      </c>
      <c r="E87" s="21">
        <v>3.47</v>
      </c>
      <c r="F87" s="22" t="s">
        <v>48</v>
      </c>
      <c r="G87" s="22">
        <v>90</v>
      </c>
      <c r="H87" s="23" t="s">
        <v>47</v>
      </c>
      <c r="I87" s="24" t="s">
        <v>48</v>
      </c>
      <c r="J87" s="59"/>
    </row>
    <row r="88" spans="1:10" s="12" customFormat="1" ht="17.25" customHeight="1" x14ac:dyDescent="0.25">
      <c r="A88" s="17">
        <v>79</v>
      </c>
      <c r="B88" s="18" t="s">
        <v>22</v>
      </c>
      <c r="C88" s="19">
        <v>501180228</v>
      </c>
      <c r="D88" s="20" t="s">
        <v>275</v>
      </c>
      <c r="E88" s="21">
        <v>2.94</v>
      </c>
      <c r="F88" s="22" t="s">
        <v>45</v>
      </c>
      <c r="G88" s="22">
        <v>92</v>
      </c>
      <c r="H88" s="23" t="s">
        <v>47</v>
      </c>
      <c r="I88" s="24" t="s">
        <v>45</v>
      </c>
      <c r="J88" s="59"/>
    </row>
    <row r="89" spans="1:10" s="12" customFormat="1" ht="17.25" customHeight="1" x14ac:dyDescent="0.25">
      <c r="A89" s="17">
        <v>80</v>
      </c>
      <c r="B89" s="18" t="s">
        <v>22</v>
      </c>
      <c r="C89" s="19">
        <v>501180240</v>
      </c>
      <c r="D89" s="20" t="s">
        <v>276</v>
      </c>
      <c r="E89" s="21">
        <v>3.18</v>
      </c>
      <c r="F89" s="22" t="s">
        <v>45</v>
      </c>
      <c r="G89" s="22">
        <v>82</v>
      </c>
      <c r="H89" s="23" t="s">
        <v>49</v>
      </c>
      <c r="I89" s="24" t="s">
        <v>45</v>
      </c>
      <c r="J89" s="59"/>
    </row>
    <row r="90" spans="1:10" s="12" customFormat="1" ht="17.25" customHeight="1" x14ac:dyDescent="0.25">
      <c r="A90" s="17">
        <v>81</v>
      </c>
      <c r="B90" s="18" t="s">
        <v>22</v>
      </c>
      <c r="C90" s="19">
        <v>501180241</v>
      </c>
      <c r="D90" s="20" t="s">
        <v>277</v>
      </c>
      <c r="E90" s="21">
        <v>3.24</v>
      </c>
      <c r="F90" s="22" t="s">
        <v>48</v>
      </c>
      <c r="G90" s="22">
        <v>80</v>
      </c>
      <c r="H90" s="23" t="s">
        <v>49</v>
      </c>
      <c r="I90" s="24" t="s">
        <v>48</v>
      </c>
      <c r="J90" s="59"/>
    </row>
    <row r="91" spans="1:10" s="12" customFormat="1" ht="17.25" customHeight="1" x14ac:dyDescent="0.25">
      <c r="A91" s="17">
        <v>82</v>
      </c>
      <c r="B91" s="18" t="s">
        <v>22</v>
      </c>
      <c r="C91" s="19">
        <v>501180250</v>
      </c>
      <c r="D91" s="20" t="s">
        <v>278</v>
      </c>
      <c r="E91" s="21">
        <v>3.12</v>
      </c>
      <c r="F91" s="22" t="s">
        <v>45</v>
      </c>
      <c r="G91" s="22">
        <v>82</v>
      </c>
      <c r="H91" s="23" t="s">
        <v>49</v>
      </c>
      <c r="I91" s="24" t="s">
        <v>45</v>
      </c>
      <c r="J91" s="59"/>
    </row>
    <row r="92" spans="1:10" s="12" customFormat="1" ht="17.25" customHeight="1" x14ac:dyDescent="0.25">
      <c r="A92" s="17">
        <v>83</v>
      </c>
      <c r="B92" s="18" t="s">
        <v>22</v>
      </c>
      <c r="C92" s="19">
        <v>501180257</v>
      </c>
      <c r="D92" s="20" t="s">
        <v>279</v>
      </c>
      <c r="E92" s="21">
        <v>2.56</v>
      </c>
      <c r="F92" s="22" t="s">
        <v>45</v>
      </c>
      <c r="G92" s="22">
        <v>88</v>
      </c>
      <c r="H92" s="23" t="s">
        <v>49</v>
      </c>
      <c r="I92" s="24" t="s">
        <v>45</v>
      </c>
      <c r="J92" s="59"/>
    </row>
    <row r="93" spans="1:10" s="12" customFormat="1" ht="17.25" customHeight="1" x14ac:dyDescent="0.25">
      <c r="A93" s="17">
        <v>84</v>
      </c>
      <c r="B93" s="18" t="s">
        <v>22</v>
      </c>
      <c r="C93" s="19">
        <v>501180261</v>
      </c>
      <c r="D93" s="20" t="s">
        <v>280</v>
      </c>
      <c r="E93" s="21">
        <v>3.42</v>
      </c>
      <c r="F93" s="22" t="s">
        <v>48</v>
      </c>
      <c r="G93" s="22">
        <v>90</v>
      </c>
      <c r="H93" s="23" t="s">
        <v>47</v>
      </c>
      <c r="I93" s="24" t="s">
        <v>48</v>
      </c>
      <c r="J93" s="59"/>
    </row>
    <row r="94" spans="1:10" s="12" customFormat="1" ht="17.25" customHeight="1" x14ac:dyDescent="0.25">
      <c r="A94" s="17">
        <v>85</v>
      </c>
      <c r="B94" s="18" t="s">
        <v>22</v>
      </c>
      <c r="C94" s="19">
        <v>501180262</v>
      </c>
      <c r="D94" s="20" t="s">
        <v>281</v>
      </c>
      <c r="E94" s="21">
        <v>3.18</v>
      </c>
      <c r="F94" s="22" t="s">
        <v>45</v>
      </c>
      <c r="G94" s="22">
        <v>79</v>
      </c>
      <c r="H94" s="23" t="s">
        <v>45</v>
      </c>
      <c r="I94" s="24" t="s">
        <v>45</v>
      </c>
      <c r="J94" s="59"/>
    </row>
    <row r="95" spans="1:10" s="12" customFormat="1" ht="17.25" customHeight="1" x14ac:dyDescent="0.25">
      <c r="A95" s="17">
        <v>86</v>
      </c>
      <c r="B95" s="18" t="s">
        <v>23</v>
      </c>
      <c r="C95" s="56">
        <v>501170007</v>
      </c>
      <c r="D95" s="70" t="s">
        <v>1578</v>
      </c>
      <c r="E95" s="56">
        <v>2.95</v>
      </c>
      <c r="F95" s="56" t="s">
        <v>45</v>
      </c>
      <c r="G95" s="56">
        <v>74</v>
      </c>
      <c r="H95" s="67" t="str">
        <f t="shared" ref="H95:H158" si="2">IF(G95&lt;30,"Kém",IF(G95&lt;50,"Yếu",IF(G95&lt;60,"Trung bình",IF(G95&lt;70,"TB khá",IF(G95&lt;80,"Khá",IF(G95&lt;90,"Tốt","Xuất sắc"))))))</f>
        <v>Khá</v>
      </c>
      <c r="I95" s="68" t="s">
        <v>45</v>
      </c>
      <c r="J95" s="59"/>
    </row>
    <row r="96" spans="1:10" s="12" customFormat="1" ht="17.25" customHeight="1" x14ac:dyDescent="0.25">
      <c r="A96" s="17">
        <v>87</v>
      </c>
      <c r="B96" s="18" t="s">
        <v>23</v>
      </c>
      <c r="C96" s="56">
        <v>501170162</v>
      </c>
      <c r="D96" s="70" t="s">
        <v>1579</v>
      </c>
      <c r="E96" s="56">
        <v>3.16</v>
      </c>
      <c r="F96" s="56" t="s">
        <v>45</v>
      </c>
      <c r="G96" s="56">
        <v>73</v>
      </c>
      <c r="H96" s="67" t="str">
        <f t="shared" si="2"/>
        <v>Khá</v>
      </c>
      <c r="I96" s="68" t="s">
        <v>45</v>
      </c>
      <c r="J96" s="59"/>
    </row>
    <row r="97" spans="1:10" s="12" customFormat="1" ht="17.25" customHeight="1" x14ac:dyDescent="0.25">
      <c r="A97" s="17">
        <v>88</v>
      </c>
      <c r="B97" s="18" t="s">
        <v>23</v>
      </c>
      <c r="C97" s="56">
        <v>501180002</v>
      </c>
      <c r="D97" s="70" t="s">
        <v>1580</v>
      </c>
      <c r="E97" s="56">
        <v>2.95</v>
      </c>
      <c r="F97" s="56" t="s">
        <v>45</v>
      </c>
      <c r="G97" s="56">
        <v>81</v>
      </c>
      <c r="H97" s="67" t="str">
        <f t="shared" si="2"/>
        <v>Tốt</v>
      </c>
      <c r="I97" s="68" t="s">
        <v>45</v>
      </c>
      <c r="J97" s="59"/>
    </row>
    <row r="98" spans="1:10" s="12" customFormat="1" ht="17.25" customHeight="1" x14ac:dyDescent="0.25">
      <c r="A98" s="17">
        <v>89</v>
      </c>
      <c r="B98" s="18" t="s">
        <v>23</v>
      </c>
      <c r="C98" s="56">
        <v>501180014</v>
      </c>
      <c r="D98" s="70" t="s">
        <v>1581</v>
      </c>
      <c r="E98" s="56">
        <v>2.68</v>
      </c>
      <c r="F98" s="56" t="s">
        <v>45</v>
      </c>
      <c r="G98" s="56">
        <v>93</v>
      </c>
      <c r="H98" s="67" t="str">
        <f t="shared" si="2"/>
        <v>Xuất sắc</v>
      </c>
      <c r="I98" s="68" t="s">
        <v>45</v>
      </c>
      <c r="J98" s="59"/>
    </row>
    <row r="99" spans="1:10" s="12" customFormat="1" ht="17.25" customHeight="1" x14ac:dyDescent="0.25">
      <c r="A99" s="17">
        <v>90</v>
      </c>
      <c r="B99" s="18" t="s">
        <v>23</v>
      </c>
      <c r="C99" s="56">
        <v>501180030</v>
      </c>
      <c r="D99" s="70" t="s">
        <v>147</v>
      </c>
      <c r="E99" s="56">
        <v>2.61</v>
      </c>
      <c r="F99" s="56" t="s">
        <v>45</v>
      </c>
      <c r="G99" s="56">
        <v>80</v>
      </c>
      <c r="H99" s="67" t="str">
        <f t="shared" si="2"/>
        <v>Tốt</v>
      </c>
      <c r="I99" s="68" t="s">
        <v>45</v>
      </c>
      <c r="J99" s="59"/>
    </row>
    <row r="100" spans="1:10" s="12" customFormat="1" ht="17.25" customHeight="1" x14ac:dyDescent="0.25">
      <c r="A100" s="17">
        <v>91</v>
      </c>
      <c r="B100" s="18" t="s">
        <v>23</v>
      </c>
      <c r="C100" s="56">
        <v>501180034</v>
      </c>
      <c r="D100" s="70" t="s">
        <v>1583</v>
      </c>
      <c r="E100" s="56">
        <v>2.57</v>
      </c>
      <c r="F100" s="56" t="s">
        <v>45</v>
      </c>
      <c r="G100" s="56">
        <v>81</v>
      </c>
      <c r="H100" s="67" t="str">
        <f t="shared" si="2"/>
        <v>Tốt</v>
      </c>
      <c r="I100" s="68" t="s">
        <v>45</v>
      </c>
      <c r="J100" s="59"/>
    </row>
    <row r="101" spans="1:10" s="12" customFormat="1" ht="17.25" customHeight="1" x14ac:dyDescent="0.25">
      <c r="A101" s="17">
        <v>92</v>
      </c>
      <c r="B101" s="18" t="s">
        <v>23</v>
      </c>
      <c r="C101" s="56">
        <v>501180044</v>
      </c>
      <c r="D101" s="70" t="s">
        <v>1584</v>
      </c>
      <c r="E101" s="56">
        <v>2.81</v>
      </c>
      <c r="F101" s="56" t="s">
        <v>45</v>
      </c>
      <c r="G101" s="56">
        <v>79</v>
      </c>
      <c r="H101" s="67" t="str">
        <f t="shared" si="2"/>
        <v>Khá</v>
      </c>
      <c r="I101" s="68" t="s">
        <v>45</v>
      </c>
      <c r="J101" s="59"/>
    </row>
    <row r="102" spans="1:10" s="12" customFormat="1" ht="17.25" customHeight="1" x14ac:dyDescent="0.25">
      <c r="A102" s="17">
        <v>93</v>
      </c>
      <c r="B102" s="18" t="s">
        <v>23</v>
      </c>
      <c r="C102" s="56">
        <v>501180046</v>
      </c>
      <c r="D102" s="70" t="s">
        <v>1585</v>
      </c>
      <c r="E102" s="56">
        <v>3.11</v>
      </c>
      <c r="F102" s="56" t="s">
        <v>45</v>
      </c>
      <c r="G102" s="56">
        <v>93</v>
      </c>
      <c r="H102" s="67" t="str">
        <f t="shared" si="2"/>
        <v>Xuất sắc</v>
      </c>
      <c r="I102" s="68" t="s">
        <v>45</v>
      </c>
      <c r="J102" s="59"/>
    </row>
    <row r="103" spans="1:10" s="12" customFormat="1" ht="17.25" customHeight="1" x14ac:dyDescent="0.25">
      <c r="A103" s="17">
        <v>94</v>
      </c>
      <c r="B103" s="18" t="s">
        <v>23</v>
      </c>
      <c r="C103" s="56">
        <v>501180057</v>
      </c>
      <c r="D103" s="70" t="s">
        <v>1586</v>
      </c>
      <c r="E103" s="56">
        <v>3</v>
      </c>
      <c r="F103" s="56" t="s">
        <v>45</v>
      </c>
      <c r="G103" s="56">
        <v>81</v>
      </c>
      <c r="H103" s="67" t="str">
        <f t="shared" si="2"/>
        <v>Tốt</v>
      </c>
      <c r="I103" s="68" t="s">
        <v>45</v>
      </c>
      <c r="J103" s="59"/>
    </row>
    <row r="104" spans="1:10" s="12" customFormat="1" ht="17.25" customHeight="1" x14ac:dyDescent="0.25">
      <c r="A104" s="17">
        <v>95</v>
      </c>
      <c r="B104" s="18" t="s">
        <v>23</v>
      </c>
      <c r="C104" s="56">
        <v>501180060</v>
      </c>
      <c r="D104" s="70" t="s">
        <v>1587</v>
      </c>
      <c r="E104" s="56">
        <v>2.44</v>
      </c>
      <c r="F104" s="56" t="s">
        <v>44</v>
      </c>
      <c r="G104" s="56">
        <v>77</v>
      </c>
      <c r="H104" s="67" t="str">
        <f t="shared" si="2"/>
        <v>Khá</v>
      </c>
      <c r="I104" s="56" t="s">
        <v>44</v>
      </c>
      <c r="J104" s="59"/>
    </row>
    <row r="105" spans="1:10" s="12" customFormat="1" ht="17.25" customHeight="1" x14ac:dyDescent="0.25">
      <c r="A105" s="17">
        <v>96</v>
      </c>
      <c r="B105" s="18" t="s">
        <v>23</v>
      </c>
      <c r="C105" s="56">
        <v>501180070</v>
      </c>
      <c r="D105" s="70" t="s">
        <v>1588</v>
      </c>
      <c r="E105" s="56">
        <v>3.21</v>
      </c>
      <c r="F105" s="56" t="s">
        <v>48</v>
      </c>
      <c r="G105" s="56">
        <v>82</v>
      </c>
      <c r="H105" s="67" t="str">
        <f t="shared" si="2"/>
        <v>Tốt</v>
      </c>
      <c r="I105" s="56" t="s">
        <v>48</v>
      </c>
      <c r="J105" s="59"/>
    </row>
    <row r="106" spans="1:10" s="12" customFormat="1" ht="17.25" customHeight="1" x14ac:dyDescent="0.25">
      <c r="A106" s="17">
        <v>97</v>
      </c>
      <c r="B106" s="18" t="s">
        <v>23</v>
      </c>
      <c r="C106" s="56">
        <v>501180075</v>
      </c>
      <c r="D106" s="70" t="s">
        <v>1589</v>
      </c>
      <c r="E106" s="56">
        <v>3</v>
      </c>
      <c r="F106" s="56" t="s">
        <v>45</v>
      </c>
      <c r="G106" s="56">
        <v>76</v>
      </c>
      <c r="H106" s="67" t="str">
        <f t="shared" si="2"/>
        <v>Khá</v>
      </c>
      <c r="I106" s="56" t="s">
        <v>45</v>
      </c>
      <c r="J106" s="59"/>
    </row>
    <row r="107" spans="1:10" s="12" customFormat="1" ht="17.25" customHeight="1" x14ac:dyDescent="0.25">
      <c r="A107" s="17">
        <v>98</v>
      </c>
      <c r="B107" s="18" t="s">
        <v>23</v>
      </c>
      <c r="C107" s="56">
        <v>501180081</v>
      </c>
      <c r="D107" s="70" t="s">
        <v>1590</v>
      </c>
      <c r="E107" s="56">
        <v>2.76</v>
      </c>
      <c r="F107" s="56" t="s">
        <v>45</v>
      </c>
      <c r="G107" s="56">
        <v>79</v>
      </c>
      <c r="H107" s="67" t="str">
        <f t="shared" si="2"/>
        <v>Khá</v>
      </c>
      <c r="I107" s="56" t="s">
        <v>45</v>
      </c>
      <c r="J107" s="59"/>
    </row>
    <row r="108" spans="1:10" s="12" customFormat="1" ht="17.25" customHeight="1" x14ac:dyDescent="0.25">
      <c r="A108" s="17">
        <v>99</v>
      </c>
      <c r="B108" s="18" t="s">
        <v>23</v>
      </c>
      <c r="C108" s="56">
        <v>501180085</v>
      </c>
      <c r="D108" s="70" t="s">
        <v>837</v>
      </c>
      <c r="E108" s="56">
        <v>2.76</v>
      </c>
      <c r="F108" s="56" t="s">
        <v>45</v>
      </c>
      <c r="G108" s="56">
        <v>81</v>
      </c>
      <c r="H108" s="67" t="str">
        <f t="shared" si="2"/>
        <v>Tốt</v>
      </c>
      <c r="I108" s="67" t="s">
        <v>45</v>
      </c>
      <c r="J108" s="59"/>
    </row>
    <row r="109" spans="1:10" s="12" customFormat="1" ht="17.25" customHeight="1" x14ac:dyDescent="0.25">
      <c r="A109" s="17">
        <v>100</v>
      </c>
      <c r="B109" s="18" t="s">
        <v>23</v>
      </c>
      <c r="C109" s="56">
        <v>501180088</v>
      </c>
      <c r="D109" s="70" t="s">
        <v>401</v>
      </c>
      <c r="E109" s="56">
        <v>2.9</v>
      </c>
      <c r="F109" s="56" t="s">
        <v>45</v>
      </c>
      <c r="G109" s="56">
        <v>83</v>
      </c>
      <c r="H109" s="67" t="str">
        <f t="shared" si="2"/>
        <v>Tốt</v>
      </c>
      <c r="I109" s="68" t="s">
        <v>45</v>
      </c>
      <c r="J109" s="59"/>
    </row>
    <row r="110" spans="1:10" s="12" customFormat="1" ht="17.25" customHeight="1" x14ac:dyDescent="0.25">
      <c r="A110" s="17">
        <v>101</v>
      </c>
      <c r="B110" s="18" t="s">
        <v>23</v>
      </c>
      <c r="C110" s="56">
        <v>501180100</v>
      </c>
      <c r="D110" s="70" t="s">
        <v>1591</v>
      </c>
      <c r="E110" s="56">
        <v>2.67</v>
      </c>
      <c r="F110" s="56" t="s">
        <v>45</v>
      </c>
      <c r="G110" s="56">
        <v>88</v>
      </c>
      <c r="H110" s="67" t="str">
        <f t="shared" si="2"/>
        <v>Tốt</v>
      </c>
      <c r="I110" s="56" t="s">
        <v>45</v>
      </c>
      <c r="J110" s="59"/>
    </row>
    <row r="111" spans="1:10" s="12" customFormat="1" ht="17.25" customHeight="1" x14ac:dyDescent="0.25">
      <c r="A111" s="17">
        <v>102</v>
      </c>
      <c r="B111" s="18" t="s">
        <v>23</v>
      </c>
      <c r="C111" s="56">
        <v>501180104</v>
      </c>
      <c r="D111" s="70" t="s">
        <v>1592</v>
      </c>
      <c r="E111" s="56">
        <v>2.85</v>
      </c>
      <c r="F111" s="56" t="s">
        <v>45</v>
      </c>
      <c r="G111" s="56">
        <v>81</v>
      </c>
      <c r="H111" s="67" t="str">
        <f t="shared" si="2"/>
        <v>Tốt</v>
      </c>
      <c r="I111" s="67" t="s">
        <v>45</v>
      </c>
      <c r="J111" s="59"/>
    </row>
    <row r="112" spans="1:10" s="12" customFormat="1" ht="17.25" customHeight="1" x14ac:dyDescent="0.25">
      <c r="A112" s="17">
        <v>103</v>
      </c>
      <c r="B112" s="18" t="s">
        <v>23</v>
      </c>
      <c r="C112" s="56">
        <v>501180111</v>
      </c>
      <c r="D112" s="70" t="s">
        <v>1593</v>
      </c>
      <c r="E112" s="56">
        <v>2.5</v>
      </c>
      <c r="F112" s="56" t="s">
        <v>45</v>
      </c>
      <c r="G112" s="56">
        <v>81</v>
      </c>
      <c r="H112" s="67" t="str">
        <f t="shared" si="2"/>
        <v>Tốt</v>
      </c>
      <c r="I112" s="56" t="s">
        <v>45</v>
      </c>
      <c r="J112" s="59"/>
    </row>
    <row r="113" spans="1:10" s="12" customFormat="1" ht="17.25" customHeight="1" x14ac:dyDescent="0.25">
      <c r="A113" s="17">
        <v>104</v>
      </c>
      <c r="B113" s="18" t="s">
        <v>23</v>
      </c>
      <c r="C113" s="56">
        <v>501180117</v>
      </c>
      <c r="D113" s="70" t="s">
        <v>1594</v>
      </c>
      <c r="E113" s="56">
        <v>3.42</v>
      </c>
      <c r="F113" s="56" t="s">
        <v>48</v>
      </c>
      <c r="G113" s="56">
        <v>72</v>
      </c>
      <c r="H113" s="67" t="str">
        <f t="shared" si="2"/>
        <v>Khá</v>
      </c>
      <c r="I113" s="67" t="s">
        <v>45</v>
      </c>
      <c r="J113" s="59"/>
    </row>
    <row r="114" spans="1:10" s="12" customFormat="1" ht="17.25" customHeight="1" x14ac:dyDescent="0.25">
      <c r="A114" s="17">
        <v>105</v>
      </c>
      <c r="B114" s="18" t="s">
        <v>23</v>
      </c>
      <c r="C114" s="56">
        <v>501180123</v>
      </c>
      <c r="D114" s="70" t="s">
        <v>1595</v>
      </c>
      <c r="E114" s="56">
        <v>3.37</v>
      </c>
      <c r="F114" s="56" t="s">
        <v>48</v>
      </c>
      <c r="G114" s="56">
        <v>100</v>
      </c>
      <c r="H114" s="67" t="str">
        <f t="shared" si="2"/>
        <v>Xuất sắc</v>
      </c>
      <c r="I114" s="68" t="s">
        <v>48</v>
      </c>
      <c r="J114" s="59" t="s">
        <v>1788</v>
      </c>
    </row>
    <row r="115" spans="1:10" s="12" customFormat="1" ht="17.25" customHeight="1" x14ac:dyDescent="0.25">
      <c r="A115" s="17">
        <v>106</v>
      </c>
      <c r="B115" s="18" t="s">
        <v>23</v>
      </c>
      <c r="C115" s="56">
        <v>501180124</v>
      </c>
      <c r="D115" s="70" t="s">
        <v>1596</v>
      </c>
      <c r="E115" s="56">
        <v>2.92</v>
      </c>
      <c r="F115" s="56" t="s">
        <v>45</v>
      </c>
      <c r="G115" s="56">
        <v>73</v>
      </c>
      <c r="H115" s="67" t="str">
        <f t="shared" si="2"/>
        <v>Khá</v>
      </c>
      <c r="I115" s="68" t="s">
        <v>45</v>
      </c>
      <c r="J115" s="59"/>
    </row>
    <row r="116" spans="1:10" s="12" customFormat="1" ht="17.25" customHeight="1" x14ac:dyDescent="0.25">
      <c r="A116" s="17">
        <v>107</v>
      </c>
      <c r="B116" s="18" t="s">
        <v>23</v>
      </c>
      <c r="C116" s="56">
        <v>501180126</v>
      </c>
      <c r="D116" s="70" t="s">
        <v>1597</v>
      </c>
      <c r="E116" s="56">
        <v>2.84</v>
      </c>
      <c r="F116" s="56" t="s">
        <v>45</v>
      </c>
      <c r="G116" s="56">
        <v>80</v>
      </c>
      <c r="H116" s="67" t="str">
        <f t="shared" si="2"/>
        <v>Tốt</v>
      </c>
      <c r="I116" s="68" t="s">
        <v>45</v>
      </c>
      <c r="J116" s="59"/>
    </row>
    <row r="117" spans="1:10" s="12" customFormat="1" ht="17.25" customHeight="1" x14ac:dyDescent="0.25">
      <c r="A117" s="17">
        <v>108</v>
      </c>
      <c r="B117" s="18" t="s">
        <v>23</v>
      </c>
      <c r="C117" s="56">
        <v>501180135</v>
      </c>
      <c r="D117" s="70" t="s">
        <v>1598</v>
      </c>
      <c r="E117" s="56">
        <v>2.95</v>
      </c>
      <c r="F117" s="56" t="s">
        <v>45</v>
      </c>
      <c r="G117" s="56">
        <v>86</v>
      </c>
      <c r="H117" s="67" t="str">
        <f t="shared" si="2"/>
        <v>Tốt</v>
      </c>
      <c r="I117" s="68" t="s">
        <v>45</v>
      </c>
      <c r="J117" s="59"/>
    </row>
    <row r="118" spans="1:10" s="12" customFormat="1" ht="17.25" customHeight="1" x14ac:dyDescent="0.25">
      <c r="A118" s="17">
        <v>109</v>
      </c>
      <c r="B118" s="18" t="s">
        <v>23</v>
      </c>
      <c r="C118" s="56">
        <v>501180144</v>
      </c>
      <c r="D118" s="70" t="s">
        <v>1599</v>
      </c>
      <c r="E118" s="56">
        <v>3.21</v>
      </c>
      <c r="F118" s="56" t="s">
        <v>48</v>
      </c>
      <c r="G118" s="56">
        <v>79</v>
      </c>
      <c r="H118" s="67" t="str">
        <f t="shared" si="2"/>
        <v>Khá</v>
      </c>
      <c r="I118" s="68" t="s">
        <v>45</v>
      </c>
      <c r="J118" s="59"/>
    </row>
    <row r="119" spans="1:10" s="12" customFormat="1" ht="17.25" customHeight="1" x14ac:dyDescent="0.25">
      <c r="A119" s="17">
        <v>110</v>
      </c>
      <c r="B119" s="18" t="s">
        <v>23</v>
      </c>
      <c r="C119" s="56">
        <v>501180150</v>
      </c>
      <c r="D119" s="70" t="s">
        <v>667</v>
      </c>
      <c r="E119" s="56">
        <v>3.05</v>
      </c>
      <c r="F119" s="56" t="s">
        <v>45</v>
      </c>
      <c r="G119" s="56">
        <v>60</v>
      </c>
      <c r="H119" s="67" t="str">
        <f>IF(G119&lt;30,"Kém",IF(G119&lt;50,"Yếu",IF(G119&lt;60,"Trung bình",IF(G119&lt;70,"TB Khá",IF(G119&lt;80,"Khá",IF(G119&lt;90,"Tốt","Xuất sắc"))))))</f>
        <v>TB Khá</v>
      </c>
      <c r="I119" s="56" t="s">
        <v>46</v>
      </c>
      <c r="J119" s="59"/>
    </row>
    <row r="120" spans="1:10" s="12" customFormat="1" ht="17.25" customHeight="1" x14ac:dyDescent="0.25">
      <c r="A120" s="17">
        <v>111</v>
      </c>
      <c r="B120" s="18" t="s">
        <v>23</v>
      </c>
      <c r="C120" s="56">
        <v>501180158</v>
      </c>
      <c r="D120" s="70" t="s">
        <v>1600</v>
      </c>
      <c r="E120" s="56">
        <v>3.29</v>
      </c>
      <c r="F120" s="56" t="s">
        <v>48</v>
      </c>
      <c r="G120" s="56">
        <v>88</v>
      </c>
      <c r="H120" s="67" t="str">
        <f t="shared" si="2"/>
        <v>Tốt</v>
      </c>
      <c r="I120" s="56" t="s">
        <v>48</v>
      </c>
      <c r="J120" s="59"/>
    </row>
    <row r="121" spans="1:10" s="12" customFormat="1" ht="17.25" customHeight="1" x14ac:dyDescent="0.25">
      <c r="A121" s="17">
        <v>112</v>
      </c>
      <c r="B121" s="18" t="s">
        <v>23</v>
      </c>
      <c r="C121" s="56">
        <v>501180165</v>
      </c>
      <c r="D121" s="70" t="s">
        <v>1601</v>
      </c>
      <c r="E121" s="56">
        <v>2.38</v>
      </c>
      <c r="F121" s="56" t="s">
        <v>44</v>
      </c>
      <c r="G121" s="56">
        <v>75</v>
      </c>
      <c r="H121" s="67" t="str">
        <f t="shared" si="2"/>
        <v>Khá</v>
      </c>
      <c r="I121" s="56" t="s">
        <v>44</v>
      </c>
      <c r="J121" s="59"/>
    </row>
    <row r="122" spans="1:10" s="12" customFormat="1" ht="17.25" customHeight="1" x14ac:dyDescent="0.25">
      <c r="A122" s="17">
        <v>113</v>
      </c>
      <c r="B122" s="18" t="s">
        <v>23</v>
      </c>
      <c r="C122" s="56">
        <v>501180171</v>
      </c>
      <c r="D122" s="70" t="s">
        <v>1602</v>
      </c>
      <c r="E122" s="56">
        <v>2.79</v>
      </c>
      <c r="F122" s="56" t="s">
        <v>45</v>
      </c>
      <c r="G122" s="56">
        <v>81</v>
      </c>
      <c r="H122" s="67" t="str">
        <f t="shared" si="2"/>
        <v>Tốt</v>
      </c>
      <c r="I122" s="56" t="s">
        <v>45</v>
      </c>
      <c r="J122" s="59"/>
    </row>
    <row r="123" spans="1:10" s="12" customFormat="1" ht="17.25" customHeight="1" x14ac:dyDescent="0.25">
      <c r="A123" s="17">
        <v>114</v>
      </c>
      <c r="B123" s="18" t="s">
        <v>23</v>
      </c>
      <c r="C123" s="56">
        <v>501180189</v>
      </c>
      <c r="D123" s="70" t="s">
        <v>1603</v>
      </c>
      <c r="E123" s="56">
        <v>2.67</v>
      </c>
      <c r="F123" s="56" t="s">
        <v>45</v>
      </c>
      <c r="G123" s="56">
        <v>71</v>
      </c>
      <c r="H123" s="67" t="str">
        <f t="shared" si="2"/>
        <v>Khá</v>
      </c>
      <c r="I123" s="68" t="s">
        <v>45</v>
      </c>
      <c r="J123" s="59"/>
    </row>
    <row r="124" spans="1:10" s="12" customFormat="1" ht="17.25" customHeight="1" x14ac:dyDescent="0.25">
      <c r="A124" s="17">
        <v>115</v>
      </c>
      <c r="B124" s="18" t="s">
        <v>23</v>
      </c>
      <c r="C124" s="56">
        <v>501180198</v>
      </c>
      <c r="D124" s="70" t="s">
        <v>1604</v>
      </c>
      <c r="E124" s="56">
        <v>2.82</v>
      </c>
      <c r="F124" s="56" t="s">
        <v>45</v>
      </c>
      <c r="G124" s="56">
        <v>78</v>
      </c>
      <c r="H124" s="67" t="str">
        <f t="shared" si="2"/>
        <v>Khá</v>
      </c>
      <c r="I124" s="56" t="s">
        <v>45</v>
      </c>
      <c r="J124" s="59"/>
    </row>
    <row r="125" spans="1:10" s="12" customFormat="1" ht="17.25" customHeight="1" x14ac:dyDescent="0.25">
      <c r="A125" s="17">
        <v>116</v>
      </c>
      <c r="B125" s="18" t="s">
        <v>23</v>
      </c>
      <c r="C125" s="56">
        <v>501180202</v>
      </c>
      <c r="D125" s="70" t="s">
        <v>1605</v>
      </c>
      <c r="E125" s="56">
        <v>3.13</v>
      </c>
      <c r="F125" s="56" t="s">
        <v>45</v>
      </c>
      <c r="G125" s="56">
        <v>78</v>
      </c>
      <c r="H125" s="67" t="str">
        <f t="shared" si="2"/>
        <v>Khá</v>
      </c>
      <c r="I125" s="68" t="s">
        <v>45</v>
      </c>
      <c r="J125" s="59"/>
    </row>
    <row r="126" spans="1:10" s="12" customFormat="1" ht="17.25" customHeight="1" x14ac:dyDescent="0.25">
      <c r="A126" s="17">
        <v>117</v>
      </c>
      <c r="B126" s="18" t="s">
        <v>23</v>
      </c>
      <c r="C126" s="56">
        <v>501180211</v>
      </c>
      <c r="D126" s="70" t="s">
        <v>1606</v>
      </c>
      <c r="E126" s="56">
        <v>3.47</v>
      </c>
      <c r="F126" s="56" t="s">
        <v>48</v>
      </c>
      <c r="G126" s="56">
        <v>79</v>
      </c>
      <c r="H126" s="67" t="str">
        <f t="shared" si="2"/>
        <v>Khá</v>
      </c>
      <c r="I126" s="68" t="s">
        <v>45</v>
      </c>
      <c r="J126" s="59"/>
    </row>
    <row r="127" spans="1:10" s="12" customFormat="1" ht="17.25" customHeight="1" x14ac:dyDescent="0.25">
      <c r="A127" s="17">
        <v>118</v>
      </c>
      <c r="B127" s="18" t="s">
        <v>23</v>
      </c>
      <c r="C127" s="56">
        <v>501180216</v>
      </c>
      <c r="D127" s="70" t="s">
        <v>1489</v>
      </c>
      <c r="E127" s="56">
        <v>2.1</v>
      </c>
      <c r="F127" s="56" t="s">
        <v>44</v>
      </c>
      <c r="G127" s="56">
        <v>63</v>
      </c>
      <c r="H127" s="67" t="str">
        <f>IF(G127&lt;30,"Kém",IF(G127&lt;50,"Yếu",IF(G127&lt;60,"Trung bình",IF(G127&lt;70,"TB Khá",IF(G127&lt;80,"Khá",IF(G127&lt;90,"Tốt","Xuất sắc"))))))</f>
        <v>TB Khá</v>
      </c>
      <c r="I127" s="56" t="s">
        <v>44</v>
      </c>
      <c r="J127" s="59"/>
    </row>
    <row r="128" spans="1:10" s="12" customFormat="1" ht="17.25" customHeight="1" x14ac:dyDescent="0.25">
      <c r="A128" s="17">
        <v>119</v>
      </c>
      <c r="B128" s="18" t="s">
        <v>23</v>
      </c>
      <c r="C128" s="56">
        <v>501180219</v>
      </c>
      <c r="D128" s="70" t="s">
        <v>770</v>
      </c>
      <c r="E128" s="56">
        <v>2.9</v>
      </c>
      <c r="F128" s="56" t="s">
        <v>45</v>
      </c>
      <c r="G128" s="56">
        <v>74</v>
      </c>
      <c r="H128" s="67" t="str">
        <f t="shared" si="2"/>
        <v>Khá</v>
      </c>
      <c r="I128" s="68" t="s">
        <v>45</v>
      </c>
      <c r="J128" s="59"/>
    </row>
    <row r="129" spans="1:10" s="12" customFormat="1" ht="17.25" customHeight="1" x14ac:dyDescent="0.25">
      <c r="A129" s="17">
        <v>120</v>
      </c>
      <c r="B129" s="18" t="s">
        <v>23</v>
      </c>
      <c r="C129" s="56">
        <v>501180224</v>
      </c>
      <c r="D129" s="70" t="s">
        <v>1607</v>
      </c>
      <c r="E129" s="56">
        <v>2.76</v>
      </c>
      <c r="F129" s="56" t="s">
        <v>45</v>
      </c>
      <c r="G129" s="56">
        <v>78</v>
      </c>
      <c r="H129" s="67" t="str">
        <f t="shared" si="2"/>
        <v>Khá</v>
      </c>
      <c r="I129" s="68" t="s">
        <v>45</v>
      </c>
      <c r="J129" s="59"/>
    </row>
    <row r="130" spans="1:10" s="12" customFormat="1" ht="17.25" customHeight="1" x14ac:dyDescent="0.25">
      <c r="A130" s="17">
        <v>121</v>
      </c>
      <c r="B130" s="18" t="s">
        <v>23</v>
      </c>
      <c r="C130" s="56">
        <v>501180227</v>
      </c>
      <c r="D130" s="70" t="s">
        <v>1060</v>
      </c>
      <c r="E130" s="56">
        <v>3.67</v>
      </c>
      <c r="F130" s="56" t="s">
        <v>47</v>
      </c>
      <c r="G130" s="56">
        <v>83</v>
      </c>
      <c r="H130" s="67" t="str">
        <f t="shared" si="2"/>
        <v>Tốt</v>
      </c>
      <c r="I130" s="68" t="s">
        <v>48</v>
      </c>
      <c r="J130" s="59"/>
    </row>
    <row r="131" spans="1:10" s="12" customFormat="1" ht="17.25" customHeight="1" x14ac:dyDescent="0.25">
      <c r="A131" s="17">
        <v>122</v>
      </c>
      <c r="B131" s="18" t="s">
        <v>23</v>
      </c>
      <c r="C131" s="56">
        <v>501180229</v>
      </c>
      <c r="D131" s="70" t="s">
        <v>1608</v>
      </c>
      <c r="E131" s="56">
        <v>2.86</v>
      </c>
      <c r="F131" s="56" t="s">
        <v>45</v>
      </c>
      <c r="G131" s="56">
        <v>79</v>
      </c>
      <c r="H131" s="67" t="str">
        <f t="shared" si="2"/>
        <v>Khá</v>
      </c>
      <c r="I131" s="67" t="s">
        <v>45</v>
      </c>
      <c r="J131" s="59"/>
    </row>
    <row r="132" spans="1:10" s="12" customFormat="1" ht="17.25" customHeight="1" x14ac:dyDescent="0.25">
      <c r="A132" s="17">
        <v>123</v>
      </c>
      <c r="B132" s="18" t="s">
        <v>23</v>
      </c>
      <c r="C132" s="56">
        <v>501180235</v>
      </c>
      <c r="D132" s="70" t="s">
        <v>1609</v>
      </c>
      <c r="E132" s="56">
        <v>2.89</v>
      </c>
      <c r="F132" s="56" t="s">
        <v>45</v>
      </c>
      <c r="G132" s="56">
        <v>87</v>
      </c>
      <c r="H132" s="67" t="str">
        <f t="shared" si="2"/>
        <v>Tốt</v>
      </c>
      <c r="I132" s="68" t="s">
        <v>1582</v>
      </c>
      <c r="J132" s="59"/>
    </row>
    <row r="133" spans="1:10" s="12" customFormat="1" ht="17.25" customHeight="1" x14ac:dyDescent="0.25">
      <c r="A133" s="17">
        <v>124</v>
      </c>
      <c r="B133" s="18" t="s">
        <v>23</v>
      </c>
      <c r="C133" s="56">
        <v>501180242</v>
      </c>
      <c r="D133" s="70" t="s">
        <v>1610</v>
      </c>
      <c r="E133" s="56">
        <v>1.95</v>
      </c>
      <c r="F133" s="56" t="s">
        <v>153</v>
      </c>
      <c r="G133" s="56">
        <v>68</v>
      </c>
      <c r="H133" s="67" t="str">
        <f>IF(G133&lt;30,"Kém",IF(G133&lt;50,"Yếu",IF(G133&lt;60,"Trung bình",IF(G133&lt;70,"TB Khá",IF(G133&lt;80,"Khá",IF(G133&lt;90,"Tốt","Xuất sắc"))))))</f>
        <v>TB Khá</v>
      </c>
      <c r="I133" s="56" t="s">
        <v>153</v>
      </c>
      <c r="J133" s="59"/>
    </row>
    <row r="134" spans="1:10" s="12" customFormat="1" ht="17.25" customHeight="1" x14ac:dyDescent="0.25">
      <c r="A134" s="17">
        <v>125</v>
      </c>
      <c r="B134" s="18" t="s">
        <v>23</v>
      </c>
      <c r="C134" s="56">
        <v>501180245</v>
      </c>
      <c r="D134" s="70" t="s">
        <v>1611</v>
      </c>
      <c r="E134" s="56">
        <v>2.95</v>
      </c>
      <c r="F134" s="56" t="s">
        <v>45</v>
      </c>
      <c r="G134" s="56">
        <v>81</v>
      </c>
      <c r="H134" s="67" t="str">
        <f t="shared" si="2"/>
        <v>Tốt</v>
      </c>
      <c r="I134" s="68" t="s">
        <v>45</v>
      </c>
      <c r="J134" s="59"/>
    </row>
    <row r="135" spans="1:10" s="12" customFormat="1" ht="17.25" customHeight="1" x14ac:dyDescent="0.25">
      <c r="A135" s="17">
        <v>126</v>
      </c>
      <c r="B135" s="18" t="s">
        <v>23</v>
      </c>
      <c r="C135" s="56">
        <v>501180253</v>
      </c>
      <c r="D135" s="70" t="s">
        <v>1612</v>
      </c>
      <c r="E135" s="56">
        <v>3.79</v>
      </c>
      <c r="F135" s="56" t="s">
        <v>47</v>
      </c>
      <c r="G135" s="56">
        <v>73</v>
      </c>
      <c r="H135" s="67" t="str">
        <f t="shared" si="2"/>
        <v>Khá</v>
      </c>
      <c r="I135" s="68" t="s">
        <v>45</v>
      </c>
      <c r="J135" s="59"/>
    </row>
    <row r="136" spans="1:10" s="12" customFormat="1" ht="17.25" customHeight="1" x14ac:dyDescent="0.25">
      <c r="A136" s="17">
        <v>127</v>
      </c>
      <c r="B136" s="18" t="s">
        <v>23</v>
      </c>
      <c r="C136" s="56">
        <v>501180258</v>
      </c>
      <c r="D136" s="70" t="s">
        <v>1613</v>
      </c>
      <c r="E136" s="56">
        <v>3.05</v>
      </c>
      <c r="F136" s="56" t="s">
        <v>45</v>
      </c>
      <c r="G136" s="56">
        <v>78</v>
      </c>
      <c r="H136" s="67" t="str">
        <f t="shared" si="2"/>
        <v>Khá</v>
      </c>
      <c r="I136" s="67" t="s">
        <v>45</v>
      </c>
      <c r="J136" s="59"/>
    </row>
    <row r="137" spans="1:10" s="12" customFormat="1" ht="17.25" customHeight="1" x14ac:dyDescent="0.25">
      <c r="A137" s="17">
        <v>128</v>
      </c>
      <c r="B137" s="17" t="s">
        <v>24</v>
      </c>
      <c r="C137" s="56">
        <v>501180003</v>
      </c>
      <c r="D137" s="69" t="s">
        <v>1614</v>
      </c>
      <c r="E137" s="56">
        <v>2.88</v>
      </c>
      <c r="F137" s="56" t="s">
        <v>45</v>
      </c>
      <c r="G137" s="67">
        <v>83</v>
      </c>
      <c r="H137" s="67" t="str">
        <f t="shared" si="2"/>
        <v>Tốt</v>
      </c>
      <c r="I137" s="68" t="s">
        <v>45</v>
      </c>
      <c r="J137" s="68"/>
    </row>
    <row r="138" spans="1:10" s="12" customFormat="1" ht="17.25" customHeight="1" x14ac:dyDescent="0.25">
      <c r="A138" s="17">
        <v>129</v>
      </c>
      <c r="B138" s="17" t="s">
        <v>24</v>
      </c>
      <c r="C138" s="56">
        <v>501180009</v>
      </c>
      <c r="D138" s="69" t="s">
        <v>1615</v>
      </c>
      <c r="E138" s="56">
        <v>3.1</v>
      </c>
      <c r="F138" s="56" t="s">
        <v>45</v>
      </c>
      <c r="G138" s="67">
        <v>83</v>
      </c>
      <c r="H138" s="67" t="str">
        <f t="shared" si="2"/>
        <v>Tốt</v>
      </c>
      <c r="I138" s="68" t="s">
        <v>45</v>
      </c>
      <c r="J138" s="68"/>
    </row>
    <row r="139" spans="1:10" s="12" customFormat="1" ht="17.25" customHeight="1" x14ac:dyDescent="0.25">
      <c r="A139" s="17">
        <v>130</v>
      </c>
      <c r="B139" s="17" t="s">
        <v>24</v>
      </c>
      <c r="C139" s="56">
        <v>501180022</v>
      </c>
      <c r="D139" s="69" t="s">
        <v>1616</v>
      </c>
      <c r="E139" s="56">
        <v>3.16</v>
      </c>
      <c r="F139" s="56" t="s">
        <v>45</v>
      </c>
      <c r="G139" s="67">
        <v>78</v>
      </c>
      <c r="H139" s="67" t="str">
        <f t="shared" si="2"/>
        <v>Khá</v>
      </c>
      <c r="I139" s="68" t="s">
        <v>45</v>
      </c>
      <c r="J139" s="68"/>
    </row>
    <row r="140" spans="1:10" s="12" customFormat="1" ht="17.25" customHeight="1" x14ac:dyDescent="0.25">
      <c r="A140" s="17">
        <v>131</v>
      </c>
      <c r="B140" s="17" t="s">
        <v>24</v>
      </c>
      <c r="C140" s="56">
        <v>501180027</v>
      </c>
      <c r="D140" s="69" t="s">
        <v>1617</v>
      </c>
      <c r="E140" s="56">
        <v>2.92</v>
      </c>
      <c r="F140" s="56" t="s">
        <v>45</v>
      </c>
      <c r="G140" s="67">
        <v>66</v>
      </c>
      <c r="H140" s="67" t="str">
        <f>IF(G140&lt;30,"Kém",IF(G140&lt;50,"Yếu",IF(G140&lt;60,"Trung bình",IF(G140&lt;70,"TB Khá",IF(G140&lt;80,"Khá",IF(G140&lt;90,"Tốt","Xuất sắc"))))))</f>
        <v>TB Khá</v>
      </c>
      <c r="I140" s="24" t="s">
        <v>46</v>
      </c>
      <c r="J140" s="68"/>
    </row>
    <row r="141" spans="1:10" s="12" customFormat="1" ht="17.25" customHeight="1" x14ac:dyDescent="0.25">
      <c r="A141" s="17">
        <v>132</v>
      </c>
      <c r="B141" s="17" t="s">
        <v>24</v>
      </c>
      <c r="C141" s="56">
        <v>501180040</v>
      </c>
      <c r="D141" s="69" t="s">
        <v>1618</v>
      </c>
      <c r="E141" s="56">
        <v>2.97</v>
      </c>
      <c r="F141" s="56" t="s">
        <v>45</v>
      </c>
      <c r="G141" s="56">
        <v>83</v>
      </c>
      <c r="H141" s="67" t="str">
        <f t="shared" si="2"/>
        <v>Tốt</v>
      </c>
      <c r="I141" s="68" t="s">
        <v>45</v>
      </c>
      <c r="J141" s="68"/>
    </row>
    <row r="142" spans="1:10" s="12" customFormat="1" ht="17.25" customHeight="1" x14ac:dyDescent="0.25">
      <c r="A142" s="17">
        <v>133</v>
      </c>
      <c r="B142" s="17" t="s">
        <v>24</v>
      </c>
      <c r="C142" s="56">
        <v>501180053</v>
      </c>
      <c r="D142" s="69" t="s">
        <v>1619</v>
      </c>
      <c r="E142" s="56">
        <v>3.24</v>
      </c>
      <c r="F142" s="56" t="s">
        <v>48</v>
      </c>
      <c r="G142" s="67">
        <v>76</v>
      </c>
      <c r="H142" s="67" t="str">
        <f t="shared" si="2"/>
        <v>Khá</v>
      </c>
      <c r="I142" s="68" t="s">
        <v>45</v>
      </c>
      <c r="J142" s="68"/>
    </row>
    <row r="143" spans="1:10" s="12" customFormat="1" ht="17.25" customHeight="1" x14ac:dyDescent="0.25">
      <c r="A143" s="17">
        <v>134</v>
      </c>
      <c r="B143" s="17" t="s">
        <v>24</v>
      </c>
      <c r="C143" s="56">
        <v>501180059</v>
      </c>
      <c r="D143" s="69" t="s">
        <v>744</v>
      </c>
      <c r="E143" s="56">
        <v>3.37</v>
      </c>
      <c r="F143" s="56" t="s">
        <v>48</v>
      </c>
      <c r="G143" s="67">
        <v>87</v>
      </c>
      <c r="H143" s="67" t="str">
        <f t="shared" si="2"/>
        <v>Tốt</v>
      </c>
      <c r="I143" s="68" t="s">
        <v>48</v>
      </c>
      <c r="J143" s="68"/>
    </row>
    <row r="144" spans="1:10" s="12" customFormat="1" ht="17.25" customHeight="1" x14ac:dyDescent="0.25">
      <c r="A144" s="17">
        <v>135</v>
      </c>
      <c r="B144" s="17" t="s">
        <v>24</v>
      </c>
      <c r="C144" s="56">
        <v>501180062</v>
      </c>
      <c r="D144" s="69" t="s">
        <v>1620</v>
      </c>
      <c r="E144" s="56">
        <v>2.76</v>
      </c>
      <c r="F144" s="56" t="s">
        <v>45</v>
      </c>
      <c r="G144" s="67">
        <v>65</v>
      </c>
      <c r="H144" s="67" t="str">
        <f>IF(G144&lt;30,"Kém",IF(G144&lt;50,"Yếu",IF(G144&lt;60,"Trung bình",IF(G144&lt;70,"TB Khá",IF(G144&lt;80,"Khá",IF(G144&lt;90,"Tốt","Xuất sắc"))))))</f>
        <v>TB Khá</v>
      </c>
      <c r="I144" s="24" t="s">
        <v>46</v>
      </c>
      <c r="J144" s="68"/>
    </row>
    <row r="145" spans="1:10" s="12" customFormat="1" ht="17.25" customHeight="1" x14ac:dyDescent="0.25">
      <c r="A145" s="17">
        <v>136</v>
      </c>
      <c r="B145" s="17" t="s">
        <v>24</v>
      </c>
      <c r="C145" s="56">
        <v>501180069</v>
      </c>
      <c r="D145" s="69" t="s">
        <v>1621</v>
      </c>
      <c r="E145" s="56">
        <v>3.32</v>
      </c>
      <c r="F145" s="56" t="s">
        <v>48</v>
      </c>
      <c r="G145" s="67">
        <v>86</v>
      </c>
      <c r="H145" s="67" t="str">
        <f t="shared" si="2"/>
        <v>Tốt</v>
      </c>
      <c r="I145" s="68" t="s">
        <v>48</v>
      </c>
      <c r="J145" s="68"/>
    </row>
    <row r="146" spans="1:10" s="12" customFormat="1" ht="17.25" customHeight="1" x14ac:dyDescent="0.25">
      <c r="A146" s="17">
        <v>137</v>
      </c>
      <c r="B146" s="17" t="s">
        <v>24</v>
      </c>
      <c r="C146" s="56">
        <v>501180076</v>
      </c>
      <c r="D146" s="69" t="s">
        <v>1622</v>
      </c>
      <c r="E146" s="56">
        <v>2.87</v>
      </c>
      <c r="F146" s="56" t="s">
        <v>45</v>
      </c>
      <c r="G146" s="67">
        <v>80</v>
      </c>
      <c r="H146" s="67" t="str">
        <f t="shared" si="2"/>
        <v>Tốt</v>
      </c>
      <c r="I146" s="56" t="s">
        <v>45</v>
      </c>
      <c r="J146" s="68"/>
    </row>
    <row r="147" spans="1:10" s="12" customFormat="1" ht="17.25" customHeight="1" x14ac:dyDescent="0.25">
      <c r="A147" s="17">
        <v>138</v>
      </c>
      <c r="B147" s="17" t="s">
        <v>24</v>
      </c>
      <c r="C147" s="56">
        <v>501180086</v>
      </c>
      <c r="D147" s="69" t="s">
        <v>1623</v>
      </c>
      <c r="E147" s="56">
        <v>3</v>
      </c>
      <c r="F147" s="56" t="s">
        <v>45</v>
      </c>
      <c r="G147" s="56">
        <v>78</v>
      </c>
      <c r="H147" s="67" t="str">
        <f t="shared" si="2"/>
        <v>Khá</v>
      </c>
      <c r="I147" s="56" t="s">
        <v>45</v>
      </c>
      <c r="J147" s="56"/>
    </row>
    <row r="148" spans="1:10" s="12" customFormat="1" ht="17.25" customHeight="1" x14ac:dyDescent="0.25">
      <c r="A148" s="17">
        <v>139</v>
      </c>
      <c r="B148" s="17" t="s">
        <v>24</v>
      </c>
      <c r="C148" s="56">
        <v>501180095</v>
      </c>
      <c r="D148" s="69" t="s">
        <v>1624</v>
      </c>
      <c r="E148" s="56">
        <v>3.13</v>
      </c>
      <c r="F148" s="56" t="s">
        <v>45</v>
      </c>
      <c r="G148" s="56">
        <v>85</v>
      </c>
      <c r="H148" s="67" t="str">
        <f t="shared" si="2"/>
        <v>Tốt</v>
      </c>
      <c r="I148" s="56" t="s">
        <v>45</v>
      </c>
      <c r="J148" s="56"/>
    </row>
    <row r="149" spans="1:10" s="12" customFormat="1" ht="17.25" customHeight="1" x14ac:dyDescent="0.25">
      <c r="A149" s="17">
        <v>140</v>
      </c>
      <c r="B149" s="17" t="s">
        <v>24</v>
      </c>
      <c r="C149" s="56">
        <v>501180101</v>
      </c>
      <c r="D149" s="69" t="s">
        <v>1625</v>
      </c>
      <c r="E149" s="56">
        <v>2.87</v>
      </c>
      <c r="F149" s="56" t="s">
        <v>45</v>
      </c>
      <c r="G149" s="56">
        <v>80</v>
      </c>
      <c r="H149" s="67" t="str">
        <f t="shared" si="2"/>
        <v>Tốt</v>
      </c>
      <c r="I149" s="67" t="s">
        <v>45</v>
      </c>
      <c r="J149" s="56"/>
    </row>
    <row r="150" spans="1:10" s="12" customFormat="1" ht="17.25" customHeight="1" x14ac:dyDescent="0.25">
      <c r="A150" s="17">
        <v>141</v>
      </c>
      <c r="B150" s="17" t="s">
        <v>24</v>
      </c>
      <c r="C150" s="56">
        <v>501180105</v>
      </c>
      <c r="D150" s="69" t="s">
        <v>1626</v>
      </c>
      <c r="E150" s="56">
        <v>3.06</v>
      </c>
      <c r="F150" s="56" t="s">
        <v>45</v>
      </c>
      <c r="G150" s="67">
        <v>83</v>
      </c>
      <c r="H150" s="67" t="str">
        <f t="shared" si="2"/>
        <v>Tốt</v>
      </c>
      <c r="I150" s="68" t="s">
        <v>45</v>
      </c>
      <c r="J150" s="67"/>
    </row>
    <row r="151" spans="1:10" s="12" customFormat="1" ht="17.25" customHeight="1" x14ac:dyDescent="0.25">
      <c r="A151" s="17">
        <v>142</v>
      </c>
      <c r="B151" s="17" t="s">
        <v>24</v>
      </c>
      <c r="C151" s="56">
        <v>501180116</v>
      </c>
      <c r="D151" s="69" t="s">
        <v>1627</v>
      </c>
      <c r="E151" s="56">
        <v>3.13</v>
      </c>
      <c r="F151" s="56" t="s">
        <v>45</v>
      </c>
      <c r="G151" s="56">
        <v>88</v>
      </c>
      <c r="H151" s="67" t="str">
        <f t="shared" si="2"/>
        <v>Tốt</v>
      </c>
      <c r="I151" s="56" t="s">
        <v>45</v>
      </c>
      <c r="J151" s="68"/>
    </row>
    <row r="152" spans="1:10" s="12" customFormat="1" ht="17.25" customHeight="1" x14ac:dyDescent="0.25">
      <c r="A152" s="17">
        <v>143</v>
      </c>
      <c r="B152" s="17" t="s">
        <v>24</v>
      </c>
      <c r="C152" s="56">
        <v>501180118</v>
      </c>
      <c r="D152" s="69" t="s">
        <v>1628</v>
      </c>
      <c r="E152" s="56">
        <v>2.97</v>
      </c>
      <c r="F152" s="56" t="s">
        <v>45</v>
      </c>
      <c r="G152" s="67">
        <v>86</v>
      </c>
      <c r="H152" s="67" t="str">
        <f t="shared" si="2"/>
        <v>Tốt</v>
      </c>
      <c r="I152" s="67" t="s">
        <v>45</v>
      </c>
      <c r="J152" s="56"/>
    </row>
    <row r="153" spans="1:10" s="12" customFormat="1" ht="17.25" customHeight="1" x14ac:dyDescent="0.25">
      <c r="A153" s="17">
        <v>144</v>
      </c>
      <c r="B153" s="17" t="s">
        <v>24</v>
      </c>
      <c r="C153" s="56">
        <v>501180125</v>
      </c>
      <c r="D153" s="69" t="s">
        <v>1629</v>
      </c>
      <c r="E153" s="56">
        <v>3.05</v>
      </c>
      <c r="F153" s="56" t="s">
        <v>45</v>
      </c>
      <c r="G153" s="67">
        <v>79</v>
      </c>
      <c r="H153" s="67" t="str">
        <f t="shared" si="2"/>
        <v>Khá</v>
      </c>
      <c r="I153" s="56" t="s">
        <v>45</v>
      </c>
      <c r="J153" s="67"/>
    </row>
    <row r="154" spans="1:10" s="12" customFormat="1" ht="17.25" customHeight="1" x14ac:dyDescent="0.25">
      <c r="A154" s="17">
        <v>145</v>
      </c>
      <c r="B154" s="17" t="s">
        <v>24</v>
      </c>
      <c r="C154" s="56">
        <v>501180129</v>
      </c>
      <c r="D154" s="69" t="s">
        <v>1630</v>
      </c>
      <c r="E154" s="56">
        <v>3.24</v>
      </c>
      <c r="F154" s="56" t="s">
        <v>48</v>
      </c>
      <c r="G154" s="56">
        <v>77</v>
      </c>
      <c r="H154" s="67" t="str">
        <f t="shared" si="2"/>
        <v>Khá</v>
      </c>
      <c r="I154" s="67" t="s">
        <v>45</v>
      </c>
      <c r="J154" s="56"/>
    </row>
    <row r="155" spans="1:10" s="12" customFormat="1" ht="17.25" customHeight="1" x14ac:dyDescent="0.25">
      <c r="A155" s="17">
        <v>146</v>
      </c>
      <c r="B155" s="17" t="s">
        <v>24</v>
      </c>
      <c r="C155" s="56">
        <v>501180130</v>
      </c>
      <c r="D155" s="69" t="s">
        <v>1631</v>
      </c>
      <c r="E155" s="56">
        <v>3</v>
      </c>
      <c r="F155" s="56" t="s">
        <v>45</v>
      </c>
      <c r="G155" s="56">
        <v>83</v>
      </c>
      <c r="H155" s="67" t="str">
        <f t="shared" si="2"/>
        <v>Tốt</v>
      </c>
      <c r="I155" s="68" t="s">
        <v>45</v>
      </c>
      <c r="J155" s="67"/>
    </row>
    <row r="156" spans="1:10" s="12" customFormat="1" ht="17.25" customHeight="1" x14ac:dyDescent="0.25">
      <c r="A156" s="17">
        <v>147</v>
      </c>
      <c r="B156" s="17" t="s">
        <v>24</v>
      </c>
      <c r="C156" s="56">
        <v>501180136</v>
      </c>
      <c r="D156" s="69" t="s">
        <v>1632</v>
      </c>
      <c r="E156" s="56">
        <v>3.45</v>
      </c>
      <c r="F156" s="56" t="s">
        <v>48</v>
      </c>
      <c r="G156" s="67">
        <v>84</v>
      </c>
      <c r="H156" s="67" t="str">
        <f t="shared" si="2"/>
        <v>Tốt</v>
      </c>
      <c r="I156" s="68" t="s">
        <v>48</v>
      </c>
      <c r="J156" s="68"/>
    </row>
    <row r="157" spans="1:10" s="12" customFormat="1" ht="17.25" customHeight="1" x14ac:dyDescent="0.25">
      <c r="A157" s="17">
        <v>148</v>
      </c>
      <c r="B157" s="17" t="s">
        <v>24</v>
      </c>
      <c r="C157" s="56">
        <v>501180140</v>
      </c>
      <c r="D157" s="69" t="s">
        <v>260</v>
      </c>
      <c r="E157" s="56">
        <v>3.42</v>
      </c>
      <c r="F157" s="56" t="s">
        <v>48</v>
      </c>
      <c r="G157" s="67">
        <v>82</v>
      </c>
      <c r="H157" s="67" t="str">
        <f t="shared" si="2"/>
        <v>Tốt</v>
      </c>
      <c r="I157" s="68" t="s">
        <v>48</v>
      </c>
      <c r="J157" s="68"/>
    </row>
    <row r="158" spans="1:10" s="12" customFormat="1" ht="17.25" customHeight="1" x14ac:dyDescent="0.25">
      <c r="A158" s="17">
        <v>149</v>
      </c>
      <c r="B158" s="17" t="s">
        <v>24</v>
      </c>
      <c r="C158" s="56">
        <v>501180142</v>
      </c>
      <c r="D158" s="69" t="s">
        <v>1633</v>
      </c>
      <c r="E158" s="56">
        <v>3.16</v>
      </c>
      <c r="F158" s="56" t="s">
        <v>45</v>
      </c>
      <c r="G158" s="56">
        <v>81</v>
      </c>
      <c r="H158" s="67" t="str">
        <f t="shared" si="2"/>
        <v>Tốt</v>
      </c>
      <c r="I158" s="68" t="s">
        <v>45</v>
      </c>
      <c r="J158" s="68"/>
    </row>
    <row r="159" spans="1:10" s="12" customFormat="1" ht="17.25" customHeight="1" x14ac:dyDescent="0.25">
      <c r="A159" s="17">
        <v>150</v>
      </c>
      <c r="B159" s="17" t="s">
        <v>24</v>
      </c>
      <c r="C159" s="56">
        <v>501180145</v>
      </c>
      <c r="D159" s="69" t="s">
        <v>1634</v>
      </c>
      <c r="E159" s="56">
        <v>3.16</v>
      </c>
      <c r="F159" s="56" t="s">
        <v>45</v>
      </c>
      <c r="G159" s="56">
        <v>81</v>
      </c>
      <c r="H159" s="67" t="str">
        <f t="shared" ref="H159:H221" si="3">IF(G159&lt;30,"Kém",IF(G159&lt;50,"Yếu",IF(G159&lt;60,"Trung bình",IF(G159&lt;70,"TB khá",IF(G159&lt;80,"Khá",IF(G159&lt;90,"Tốt","Xuất sắc"))))))</f>
        <v>Tốt</v>
      </c>
      <c r="I159" s="68" t="s">
        <v>45</v>
      </c>
      <c r="J159" s="68"/>
    </row>
    <row r="160" spans="1:10" s="12" customFormat="1" ht="17.25" customHeight="1" x14ac:dyDescent="0.25">
      <c r="A160" s="17">
        <v>151</v>
      </c>
      <c r="B160" s="17" t="s">
        <v>24</v>
      </c>
      <c r="C160" s="56">
        <v>501180159</v>
      </c>
      <c r="D160" s="69" t="s">
        <v>1635</v>
      </c>
      <c r="E160" s="56">
        <v>3.39</v>
      </c>
      <c r="F160" s="56" t="s">
        <v>48</v>
      </c>
      <c r="G160" s="67">
        <v>87</v>
      </c>
      <c r="H160" s="67" t="str">
        <f t="shared" si="3"/>
        <v>Tốt</v>
      </c>
      <c r="I160" s="56" t="s">
        <v>48</v>
      </c>
      <c r="J160" s="68"/>
    </row>
    <row r="161" spans="1:10" s="12" customFormat="1" ht="17.25" customHeight="1" x14ac:dyDescent="0.25">
      <c r="A161" s="17">
        <v>152</v>
      </c>
      <c r="B161" s="17" t="s">
        <v>24</v>
      </c>
      <c r="C161" s="56">
        <v>501180166</v>
      </c>
      <c r="D161" s="69" t="s">
        <v>1636</v>
      </c>
      <c r="E161" s="56">
        <v>3.08</v>
      </c>
      <c r="F161" s="56" t="s">
        <v>45</v>
      </c>
      <c r="G161" s="67">
        <v>81</v>
      </c>
      <c r="H161" s="67" t="str">
        <f t="shared" si="3"/>
        <v>Tốt</v>
      </c>
      <c r="I161" s="56" t="s">
        <v>45</v>
      </c>
      <c r="J161" s="56"/>
    </row>
    <row r="162" spans="1:10" s="12" customFormat="1" ht="17.25" customHeight="1" x14ac:dyDescent="0.25">
      <c r="A162" s="17">
        <v>153</v>
      </c>
      <c r="B162" s="17" t="s">
        <v>24</v>
      </c>
      <c r="C162" s="56">
        <v>501180172</v>
      </c>
      <c r="D162" s="69" t="s">
        <v>1637</v>
      </c>
      <c r="E162" s="56">
        <v>2.84</v>
      </c>
      <c r="F162" s="56" t="s">
        <v>45</v>
      </c>
      <c r="G162" s="56">
        <v>83</v>
      </c>
      <c r="H162" s="67" t="str">
        <f t="shared" si="3"/>
        <v>Tốt</v>
      </c>
      <c r="I162" s="68" t="s">
        <v>45</v>
      </c>
      <c r="J162" s="56"/>
    </row>
    <row r="163" spans="1:10" s="12" customFormat="1" ht="17.25" customHeight="1" x14ac:dyDescent="0.25">
      <c r="A163" s="17">
        <v>154</v>
      </c>
      <c r="B163" s="17" t="s">
        <v>24</v>
      </c>
      <c r="C163" s="56">
        <v>501180178</v>
      </c>
      <c r="D163" s="69" t="s">
        <v>1638</v>
      </c>
      <c r="E163" s="56">
        <v>3.16</v>
      </c>
      <c r="F163" s="56" t="s">
        <v>45</v>
      </c>
      <c r="G163" s="56">
        <v>85</v>
      </c>
      <c r="H163" s="67" t="str">
        <f t="shared" si="3"/>
        <v>Tốt</v>
      </c>
      <c r="I163" s="56" t="s">
        <v>45</v>
      </c>
      <c r="J163" s="68"/>
    </row>
    <row r="164" spans="1:10" s="12" customFormat="1" ht="17.25" customHeight="1" x14ac:dyDescent="0.25">
      <c r="A164" s="17">
        <v>155</v>
      </c>
      <c r="B164" s="17" t="s">
        <v>24</v>
      </c>
      <c r="C164" s="56">
        <v>501180184</v>
      </c>
      <c r="D164" s="69" t="s">
        <v>1639</v>
      </c>
      <c r="E164" s="56">
        <v>2.5499999999999998</v>
      </c>
      <c r="F164" s="56" t="s">
        <v>45</v>
      </c>
      <c r="G164" s="67">
        <v>80</v>
      </c>
      <c r="H164" s="67" t="str">
        <f t="shared" si="3"/>
        <v>Tốt</v>
      </c>
      <c r="I164" s="56" t="s">
        <v>45</v>
      </c>
      <c r="J164" s="56"/>
    </row>
    <row r="165" spans="1:10" s="12" customFormat="1" ht="17.25" customHeight="1" x14ac:dyDescent="0.25">
      <c r="A165" s="17">
        <v>156</v>
      </c>
      <c r="B165" s="17" t="s">
        <v>24</v>
      </c>
      <c r="C165" s="56">
        <v>501180192</v>
      </c>
      <c r="D165" s="69" t="s">
        <v>1640</v>
      </c>
      <c r="E165" s="56">
        <v>3.21</v>
      </c>
      <c r="F165" s="56" t="s">
        <v>48</v>
      </c>
      <c r="G165" s="67">
        <v>82</v>
      </c>
      <c r="H165" s="67" t="str">
        <f t="shared" si="3"/>
        <v>Tốt</v>
      </c>
      <c r="I165" s="68" t="s">
        <v>48</v>
      </c>
      <c r="J165" s="56"/>
    </row>
    <row r="166" spans="1:10" s="12" customFormat="1" ht="17.25" customHeight="1" x14ac:dyDescent="0.25">
      <c r="A166" s="17">
        <v>157</v>
      </c>
      <c r="B166" s="17" t="s">
        <v>24</v>
      </c>
      <c r="C166" s="56">
        <v>501180199</v>
      </c>
      <c r="D166" s="69" t="s">
        <v>1641</v>
      </c>
      <c r="E166" s="56">
        <v>2.82</v>
      </c>
      <c r="F166" s="56" t="s">
        <v>45</v>
      </c>
      <c r="G166" s="67">
        <v>81</v>
      </c>
      <c r="H166" s="67" t="str">
        <f t="shared" si="3"/>
        <v>Tốt</v>
      </c>
      <c r="I166" s="56" t="s">
        <v>45</v>
      </c>
      <c r="J166" s="68"/>
    </row>
    <row r="167" spans="1:10" s="12" customFormat="1" ht="17.25" customHeight="1" x14ac:dyDescent="0.25">
      <c r="A167" s="17">
        <v>158</v>
      </c>
      <c r="B167" s="17" t="s">
        <v>24</v>
      </c>
      <c r="C167" s="56">
        <v>501180203</v>
      </c>
      <c r="D167" s="69" t="s">
        <v>1642</v>
      </c>
      <c r="E167" s="56">
        <v>3.13</v>
      </c>
      <c r="F167" s="56" t="s">
        <v>45</v>
      </c>
      <c r="G167" s="67">
        <v>76</v>
      </c>
      <c r="H167" s="67" t="str">
        <f t="shared" si="3"/>
        <v>Khá</v>
      </c>
      <c r="I167" s="68" t="s">
        <v>45</v>
      </c>
      <c r="J167" s="56"/>
    </row>
    <row r="168" spans="1:10" s="12" customFormat="1" ht="17.25" customHeight="1" x14ac:dyDescent="0.25">
      <c r="A168" s="17">
        <v>159</v>
      </c>
      <c r="B168" s="17" t="s">
        <v>24</v>
      </c>
      <c r="C168" s="56">
        <v>501180213</v>
      </c>
      <c r="D168" s="69" t="s">
        <v>1643</v>
      </c>
      <c r="E168" s="56">
        <v>2.84</v>
      </c>
      <c r="F168" s="56" t="s">
        <v>45</v>
      </c>
      <c r="G168" s="67">
        <v>84</v>
      </c>
      <c r="H168" s="67" t="str">
        <f t="shared" si="3"/>
        <v>Tốt</v>
      </c>
      <c r="I168" s="68" t="s">
        <v>45</v>
      </c>
      <c r="J168" s="68"/>
    </row>
    <row r="169" spans="1:10" s="12" customFormat="1" ht="17.25" customHeight="1" x14ac:dyDescent="0.25">
      <c r="A169" s="17">
        <v>160</v>
      </c>
      <c r="B169" s="17" t="s">
        <v>24</v>
      </c>
      <c r="C169" s="56">
        <v>501180217</v>
      </c>
      <c r="D169" s="69" t="s">
        <v>1644</v>
      </c>
      <c r="E169" s="56">
        <v>3.02</v>
      </c>
      <c r="F169" s="56" t="s">
        <v>45</v>
      </c>
      <c r="G169" s="67">
        <v>76</v>
      </c>
      <c r="H169" s="67" t="str">
        <f t="shared" si="3"/>
        <v>Khá</v>
      </c>
      <c r="I169" s="56" t="s">
        <v>45</v>
      </c>
      <c r="J169" s="68"/>
    </row>
    <row r="170" spans="1:10" s="12" customFormat="1" ht="17.25" customHeight="1" x14ac:dyDescent="0.25">
      <c r="A170" s="17">
        <v>161</v>
      </c>
      <c r="B170" s="17" t="s">
        <v>24</v>
      </c>
      <c r="C170" s="56">
        <v>501180226</v>
      </c>
      <c r="D170" s="69" t="s">
        <v>1645</v>
      </c>
      <c r="E170" s="56">
        <v>3</v>
      </c>
      <c r="F170" s="56" t="s">
        <v>45</v>
      </c>
      <c r="G170" s="67">
        <v>80</v>
      </c>
      <c r="H170" s="67" t="str">
        <f t="shared" si="3"/>
        <v>Tốt</v>
      </c>
      <c r="I170" s="68" t="s">
        <v>45</v>
      </c>
      <c r="J170" s="56"/>
    </row>
    <row r="171" spans="1:10" s="12" customFormat="1" ht="17.25" customHeight="1" x14ac:dyDescent="0.25">
      <c r="A171" s="17">
        <v>162</v>
      </c>
      <c r="B171" s="17" t="s">
        <v>24</v>
      </c>
      <c r="C171" s="56">
        <v>501180230</v>
      </c>
      <c r="D171" s="69" t="s">
        <v>1646</v>
      </c>
      <c r="E171" s="56">
        <v>2.87</v>
      </c>
      <c r="F171" s="56" t="s">
        <v>45</v>
      </c>
      <c r="G171" s="56">
        <v>73</v>
      </c>
      <c r="H171" s="67" t="str">
        <f t="shared" si="3"/>
        <v>Khá</v>
      </c>
      <c r="I171" s="68" t="s">
        <v>45</v>
      </c>
      <c r="J171" s="68"/>
    </row>
    <row r="172" spans="1:10" s="12" customFormat="1" ht="17.25" customHeight="1" x14ac:dyDescent="0.25">
      <c r="A172" s="17">
        <v>163</v>
      </c>
      <c r="B172" s="17" t="s">
        <v>24</v>
      </c>
      <c r="C172" s="56">
        <v>501180234</v>
      </c>
      <c r="D172" s="69" t="s">
        <v>1647</v>
      </c>
      <c r="E172" s="56">
        <v>2.77</v>
      </c>
      <c r="F172" s="56" t="s">
        <v>45</v>
      </c>
      <c r="G172" s="67">
        <v>85</v>
      </c>
      <c r="H172" s="67" t="str">
        <f t="shared" si="3"/>
        <v>Tốt</v>
      </c>
      <c r="I172" s="68" t="s">
        <v>45</v>
      </c>
      <c r="J172" s="68"/>
    </row>
    <row r="173" spans="1:10" s="12" customFormat="1" ht="17.25" customHeight="1" x14ac:dyDescent="0.25">
      <c r="A173" s="17">
        <v>164</v>
      </c>
      <c r="B173" s="17" t="s">
        <v>24</v>
      </c>
      <c r="C173" s="56">
        <v>501180236</v>
      </c>
      <c r="D173" s="69" t="s">
        <v>1648</v>
      </c>
      <c r="E173" s="56">
        <v>2.57</v>
      </c>
      <c r="F173" s="56" t="s">
        <v>45</v>
      </c>
      <c r="G173" s="67">
        <v>79</v>
      </c>
      <c r="H173" s="67" t="str">
        <f t="shared" si="3"/>
        <v>Khá</v>
      </c>
      <c r="I173" s="67" t="s">
        <v>45</v>
      </c>
      <c r="J173" s="68"/>
    </row>
    <row r="174" spans="1:10" s="12" customFormat="1" ht="17.25" customHeight="1" x14ac:dyDescent="0.25">
      <c r="A174" s="17">
        <v>165</v>
      </c>
      <c r="B174" s="17" t="s">
        <v>24</v>
      </c>
      <c r="C174" s="56">
        <v>501180247</v>
      </c>
      <c r="D174" s="69" t="s">
        <v>1649</v>
      </c>
      <c r="E174" s="56">
        <v>3.16</v>
      </c>
      <c r="F174" s="56" t="s">
        <v>45</v>
      </c>
      <c r="G174" s="56">
        <v>77</v>
      </c>
      <c r="H174" s="67" t="str">
        <f t="shared" si="3"/>
        <v>Khá</v>
      </c>
      <c r="I174" s="68" t="s">
        <v>45</v>
      </c>
      <c r="J174" s="67"/>
    </row>
    <row r="175" spans="1:10" s="12" customFormat="1" ht="17.25" customHeight="1" x14ac:dyDescent="0.25">
      <c r="A175" s="17">
        <v>166</v>
      </c>
      <c r="B175" s="17" t="s">
        <v>24</v>
      </c>
      <c r="C175" s="56">
        <v>501180251</v>
      </c>
      <c r="D175" s="69" t="s">
        <v>1650</v>
      </c>
      <c r="E175" s="56">
        <v>3.37</v>
      </c>
      <c r="F175" s="56" t="s">
        <v>48</v>
      </c>
      <c r="G175" s="67">
        <v>86</v>
      </c>
      <c r="H175" s="67" t="str">
        <f t="shared" si="3"/>
        <v>Tốt</v>
      </c>
      <c r="I175" s="67" t="s">
        <v>48</v>
      </c>
      <c r="J175" s="68"/>
    </row>
    <row r="176" spans="1:10" s="12" customFormat="1" ht="17.25" customHeight="1" x14ac:dyDescent="0.25">
      <c r="A176" s="17">
        <v>167</v>
      </c>
      <c r="B176" s="17" t="s">
        <v>24</v>
      </c>
      <c r="C176" s="56">
        <v>501180254</v>
      </c>
      <c r="D176" s="69" t="s">
        <v>1651</v>
      </c>
      <c r="E176" s="56">
        <v>3.21</v>
      </c>
      <c r="F176" s="56" t="s">
        <v>48</v>
      </c>
      <c r="G176" s="56">
        <v>84</v>
      </c>
      <c r="H176" s="67" t="str">
        <f t="shared" si="3"/>
        <v>Tốt</v>
      </c>
      <c r="I176" s="68" t="s">
        <v>48</v>
      </c>
      <c r="J176" s="67"/>
    </row>
    <row r="177" spans="1:10" s="12" customFormat="1" ht="17.25" customHeight="1" x14ac:dyDescent="0.25">
      <c r="A177" s="17">
        <v>168</v>
      </c>
      <c r="B177" s="17" t="s">
        <v>25</v>
      </c>
      <c r="C177" s="93">
        <v>501170315</v>
      </c>
      <c r="D177" s="94" t="s">
        <v>1652</v>
      </c>
      <c r="E177" s="56">
        <v>3.29</v>
      </c>
      <c r="F177" s="56" t="s">
        <v>48</v>
      </c>
      <c r="G177" s="95">
        <v>82</v>
      </c>
      <c r="H177" s="96" t="str">
        <f t="shared" si="3"/>
        <v>Tốt</v>
      </c>
      <c r="I177" s="95" t="s">
        <v>48</v>
      </c>
      <c r="J177" s="95"/>
    </row>
    <row r="178" spans="1:10" s="12" customFormat="1" ht="17.25" customHeight="1" x14ac:dyDescent="0.25">
      <c r="A178" s="17">
        <v>169</v>
      </c>
      <c r="B178" s="17" t="s">
        <v>25</v>
      </c>
      <c r="C178" s="93">
        <v>501180004</v>
      </c>
      <c r="D178" s="94" t="s">
        <v>1653</v>
      </c>
      <c r="E178" s="56">
        <v>3.45</v>
      </c>
      <c r="F178" s="56" t="s">
        <v>48</v>
      </c>
      <c r="G178" s="95">
        <v>96</v>
      </c>
      <c r="H178" s="96" t="str">
        <f t="shared" si="3"/>
        <v>Xuất sắc</v>
      </c>
      <c r="I178" s="84" t="s">
        <v>48</v>
      </c>
      <c r="J178" s="95"/>
    </row>
    <row r="179" spans="1:10" s="12" customFormat="1" ht="17.25" customHeight="1" x14ac:dyDescent="0.25">
      <c r="A179" s="17">
        <v>170</v>
      </c>
      <c r="B179" s="17" t="s">
        <v>25</v>
      </c>
      <c r="C179" s="93">
        <v>501180006</v>
      </c>
      <c r="D179" s="94" t="s">
        <v>1654</v>
      </c>
      <c r="E179" s="56">
        <v>3.47</v>
      </c>
      <c r="F179" s="56" t="s">
        <v>48</v>
      </c>
      <c r="G179" s="95">
        <v>87</v>
      </c>
      <c r="H179" s="96" t="str">
        <f t="shared" si="3"/>
        <v>Tốt</v>
      </c>
      <c r="I179" s="95" t="s">
        <v>48</v>
      </c>
      <c r="J179" s="95"/>
    </row>
    <row r="180" spans="1:10" s="12" customFormat="1" ht="17.25" customHeight="1" x14ac:dyDescent="0.25">
      <c r="A180" s="17">
        <v>171</v>
      </c>
      <c r="B180" s="17" t="s">
        <v>25</v>
      </c>
      <c r="C180" s="93">
        <v>501180016</v>
      </c>
      <c r="D180" s="94" t="s">
        <v>1655</v>
      </c>
      <c r="E180" s="56">
        <v>2.95</v>
      </c>
      <c r="F180" s="56" t="s">
        <v>45</v>
      </c>
      <c r="G180" s="95">
        <v>81</v>
      </c>
      <c r="H180" s="96" t="str">
        <f t="shared" si="3"/>
        <v>Tốt</v>
      </c>
      <c r="I180" s="95" t="s">
        <v>45</v>
      </c>
      <c r="J180" s="95"/>
    </row>
    <row r="181" spans="1:10" s="12" customFormat="1" ht="17.25" customHeight="1" x14ac:dyDescent="0.25">
      <c r="A181" s="17">
        <v>172</v>
      </c>
      <c r="B181" s="17" t="s">
        <v>25</v>
      </c>
      <c r="C181" s="93">
        <v>501180020</v>
      </c>
      <c r="D181" s="94" t="s">
        <v>1656</v>
      </c>
      <c r="E181" s="56">
        <v>2.67</v>
      </c>
      <c r="F181" s="56" t="s">
        <v>45</v>
      </c>
      <c r="G181" s="95">
        <v>76</v>
      </c>
      <c r="H181" s="96" t="str">
        <f t="shared" si="3"/>
        <v>Khá</v>
      </c>
      <c r="I181" s="95" t="s">
        <v>45</v>
      </c>
      <c r="J181" s="95"/>
    </row>
    <row r="182" spans="1:10" s="12" customFormat="1" ht="17.25" customHeight="1" x14ac:dyDescent="0.25">
      <c r="A182" s="17">
        <v>173</v>
      </c>
      <c r="B182" s="17" t="s">
        <v>25</v>
      </c>
      <c r="C182" s="93">
        <v>501180028</v>
      </c>
      <c r="D182" s="94" t="s">
        <v>1657</v>
      </c>
      <c r="E182" s="56">
        <v>2.5499999999999998</v>
      </c>
      <c r="F182" s="56" t="s">
        <v>45</v>
      </c>
      <c r="G182" s="95">
        <v>79</v>
      </c>
      <c r="H182" s="96" t="str">
        <f t="shared" si="3"/>
        <v>Khá</v>
      </c>
      <c r="I182" s="95" t="s">
        <v>45</v>
      </c>
      <c r="J182" s="95"/>
    </row>
    <row r="183" spans="1:10" s="12" customFormat="1" ht="17.25" customHeight="1" x14ac:dyDescent="0.25">
      <c r="A183" s="17">
        <v>174</v>
      </c>
      <c r="B183" s="17" t="s">
        <v>25</v>
      </c>
      <c r="C183" s="93">
        <v>501180043</v>
      </c>
      <c r="D183" s="94" t="s">
        <v>1658</v>
      </c>
      <c r="E183" s="56">
        <v>3.52</v>
      </c>
      <c r="F183" s="56" t="s">
        <v>48</v>
      </c>
      <c r="G183" s="95">
        <v>87</v>
      </c>
      <c r="H183" s="96" t="str">
        <f t="shared" si="3"/>
        <v>Tốt</v>
      </c>
      <c r="I183" s="95" t="s">
        <v>48</v>
      </c>
      <c r="J183" s="95"/>
    </row>
    <row r="184" spans="1:10" s="12" customFormat="1" ht="17.25" customHeight="1" x14ac:dyDescent="0.25">
      <c r="A184" s="17">
        <v>175</v>
      </c>
      <c r="B184" s="17" t="s">
        <v>25</v>
      </c>
      <c r="C184" s="93">
        <v>501180048</v>
      </c>
      <c r="D184" s="94" t="s">
        <v>1659</v>
      </c>
      <c r="E184" s="56">
        <v>3.17</v>
      </c>
      <c r="F184" s="56" t="s">
        <v>45</v>
      </c>
      <c r="G184" s="95">
        <v>86</v>
      </c>
      <c r="H184" s="96" t="str">
        <f t="shared" si="3"/>
        <v>Tốt</v>
      </c>
      <c r="I184" s="95" t="s">
        <v>45</v>
      </c>
      <c r="J184" s="95"/>
    </row>
    <row r="185" spans="1:10" s="12" customFormat="1" ht="17.25" customHeight="1" x14ac:dyDescent="0.25">
      <c r="A185" s="17">
        <v>176</v>
      </c>
      <c r="B185" s="17" t="s">
        <v>25</v>
      </c>
      <c r="C185" s="93">
        <v>501180054</v>
      </c>
      <c r="D185" s="94" t="s">
        <v>1660</v>
      </c>
      <c r="E185" s="56">
        <v>3.14</v>
      </c>
      <c r="F185" s="56" t="s">
        <v>45</v>
      </c>
      <c r="G185" s="95">
        <v>78</v>
      </c>
      <c r="H185" s="96" t="str">
        <f t="shared" si="3"/>
        <v>Khá</v>
      </c>
      <c r="I185" s="95" t="s">
        <v>45</v>
      </c>
      <c r="J185" s="95"/>
    </row>
    <row r="186" spans="1:10" s="12" customFormat="1" ht="17.25" customHeight="1" x14ac:dyDescent="0.25">
      <c r="A186" s="17">
        <v>177</v>
      </c>
      <c r="B186" s="17" t="s">
        <v>25</v>
      </c>
      <c r="C186" s="93">
        <v>501180058</v>
      </c>
      <c r="D186" s="94" t="s">
        <v>1661</v>
      </c>
      <c r="E186" s="56">
        <v>3.45</v>
      </c>
      <c r="F186" s="56" t="s">
        <v>48</v>
      </c>
      <c r="G186" s="95">
        <v>96</v>
      </c>
      <c r="H186" s="96" t="str">
        <f t="shared" si="3"/>
        <v>Xuất sắc</v>
      </c>
      <c r="I186" s="95" t="s">
        <v>48</v>
      </c>
      <c r="J186" s="95"/>
    </row>
    <row r="187" spans="1:10" s="12" customFormat="1" ht="17.25" customHeight="1" x14ac:dyDescent="0.25">
      <c r="A187" s="17">
        <v>178</v>
      </c>
      <c r="B187" s="17" t="s">
        <v>25</v>
      </c>
      <c r="C187" s="93">
        <v>501180063</v>
      </c>
      <c r="D187" s="94" t="s">
        <v>1662</v>
      </c>
      <c r="E187" s="56">
        <v>3.53</v>
      </c>
      <c r="F187" s="56" t="s">
        <v>48</v>
      </c>
      <c r="G187" s="95">
        <v>96</v>
      </c>
      <c r="H187" s="96" t="str">
        <f t="shared" si="3"/>
        <v>Xuất sắc</v>
      </c>
      <c r="I187" s="95" t="s">
        <v>48</v>
      </c>
      <c r="J187" s="95"/>
    </row>
    <row r="188" spans="1:10" s="12" customFormat="1" ht="17.25" customHeight="1" x14ac:dyDescent="0.25">
      <c r="A188" s="17">
        <v>179</v>
      </c>
      <c r="B188" s="17" t="s">
        <v>25</v>
      </c>
      <c r="C188" s="93">
        <v>501180064</v>
      </c>
      <c r="D188" s="94" t="s">
        <v>210</v>
      </c>
      <c r="E188" s="56">
        <v>2.89</v>
      </c>
      <c r="F188" s="56" t="s">
        <v>45</v>
      </c>
      <c r="G188" s="95">
        <v>76</v>
      </c>
      <c r="H188" s="96" t="str">
        <f t="shared" si="3"/>
        <v>Khá</v>
      </c>
      <c r="I188" s="95" t="s">
        <v>45</v>
      </c>
      <c r="J188" s="95"/>
    </row>
    <row r="189" spans="1:10" s="12" customFormat="1" ht="17.25" customHeight="1" x14ac:dyDescent="0.25">
      <c r="A189" s="17">
        <v>180</v>
      </c>
      <c r="B189" s="17" t="s">
        <v>25</v>
      </c>
      <c r="C189" s="93">
        <v>501180071</v>
      </c>
      <c r="D189" s="94" t="s">
        <v>1663</v>
      </c>
      <c r="E189" s="56">
        <v>3.34</v>
      </c>
      <c r="F189" s="56" t="s">
        <v>48</v>
      </c>
      <c r="G189" s="95">
        <v>86</v>
      </c>
      <c r="H189" s="96" t="str">
        <f t="shared" si="3"/>
        <v>Tốt</v>
      </c>
      <c r="I189" s="95" t="s">
        <v>48</v>
      </c>
      <c r="J189" s="95"/>
    </row>
    <row r="190" spans="1:10" s="12" customFormat="1" ht="17.25" customHeight="1" x14ac:dyDescent="0.25">
      <c r="A190" s="17">
        <v>181</v>
      </c>
      <c r="B190" s="17" t="s">
        <v>25</v>
      </c>
      <c r="C190" s="93">
        <v>501180077</v>
      </c>
      <c r="D190" s="94" t="s">
        <v>1664</v>
      </c>
      <c r="E190" s="56">
        <v>3.13</v>
      </c>
      <c r="F190" s="56" t="s">
        <v>45</v>
      </c>
      <c r="G190" s="95">
        <v>85</v>
      </c>
      <c r="H190" s="96" t="str">
        <f t="shared" si="3"/>
        <v>Tốt</v>
      </c>
      <c r="I190" s="95" t="s">
        <v>45</v>
      </c>
      <c r="J190" s="95"/>
    </row>
    <row r="191" spans="1:10" s="12" customFormat="1" ht="17.25" customHeight="1" x14ac:dyDescent="0.25">
      <c r="A191" s="17">
        <v>182</v>
      </c>
      <c r="B191" s="17" t="s">
        <v>25</v>
      </c>
      <c r="C191" s="93">
        <v>501180087</v>
      </c>
      <c r="D191" s="94" t="s">
        <v>50</v>
      </c>
      <c r="E191" s="56">
        <v>3.74</v>
      </c>
      <c r="F191" s="56" t="s">
        <v>47</v>
      </c>
      <c r="G191" s="95">
        <v>97</v>
      </c>
      <c r="H191" s="96" t="str">
        <f t="shared" si="3"/>
        <v>Xuất sắc</v>
      </c>
      <c r="I191" s="95" t="s">
        <v>47</v>
      </c>
      <c r="J191" s="95"/>
    </row>
    <row r="192" spans="1:10" s="12" customFormat="1" ht="17.25" customHeight="1" x14ac:dyDescent="0.25">
      <c r="A192" s="17">
        <v>183</v>
      </c>
      <c r="B192" s="17" t="s">
        <v>25</v>
      </c>
      <c r="C192" s="93">
        <v>501180089</v>
      </c>
      <c r="D192" s="94" t="s">
        <v>1665</v>
      </c>
      <c r="E192" s="56">
        <v>3.58</v>
      </c>
      <c r="F192" s="56" t="s">
        <v>48</v>
      </c>
      <c r="G192" s="95">
        <v>96</v>
      </c>
      <c r="H192" s="96" t="str">
        <f t="shared" si="3"/>
        <v>Xuất sắc</v>
      </c>
      <c r="I192" s="95" t="s">
        <v>48</v>
      </c>
      <c r="J192" s="95"/>
    </row>
    <row r="193" spans="1:10" s="12" customFormat="1" ht="17.25" customHeight="1" x14ac:dyDescent="0.25">
      <c r="A193" s="17">
        <v>184</v>
      </c>
      <c r="B193" s="17" t="s">
        <v>25</v>
      </c>
      <c r="C193" s="93">
        <v>501180090</v>
      </c>
      <c r="D193" s="94" t="s">
        <v>1666</v>
      </c>
      <c r="E193" s="56">
        <v>3.17</v>
      </c>
      <c r="F193" s="56" t="s">
        <v>45</v>
      </c>
      <c r="G193" s="95">
        <v>88</v>
      </c>
      <c r="H193" s="96" t="str">
        <f t="shared" si="3"/>
        <v>Tốt</v>
      </c>
      <c r="I193" s="95" t="s">
        <v>45</v>
      </c>
      <c r="J193" s="95"/>
    </row>
    <row r="194" spans="1:10" s="12" customFormat="1" ht="17.25" customHeight="1" x14ac:dyDescent="0.25">
      <c r="A194" s="17">
        <v>185</v>
      </c>
      <c r="B194" s="17" t="s">
        <v>25</v>
      </c>
      <c r="C194" s="93">
        <v>501180093</v>
      </c>
      <c r="D194" s="94" t="s">
        <v>1667</v>
      </c>
      <c r="E194" s="56">
        <v>2.98</v>
      </c>
      <c r="F194" s="56" t="s">
        <v>45</v>
      </c>
      <c r="G194" s="95">
        <v>79</v>
      </c>
      <c r="H194" s="96" t="str">
        <f t="shared" si="3"/>
        <v>Khá</v>
      </c>
      <c r="I194" s="95" t="s">
        <v>45</v>
      </c>
      <c r="J194" s="95"/>
    </row>
    <row r="195" spans="1:10" s="12" customFormat="1" ht="17.25" customHeight="1" x14ac:dyDescent="0.25">
      <c r="A195" s="17">
        <v>186</v>
      </c>
      <c r="B195" s="17" t="s">
        <v>25</v>
      </c>
      <c r="C195" s="93">
        <v>501180096</v>
      </c>
      <c r="D195" s="94" t="s">
        <v>1668</v>
      </c>
      <c r="E195" s="56">
        <v>3.63</v>
      </c>
      <c r="F195" s="56" t="s">
        <v>47</v>
      </c>
      <c r="G195" s="95">
        <v>90</v>
      </c>
      <c r="H195" s="96" t="str">
        <f t="shared" si="3"/>
        <v>Xuất sắc</v>
      </c>
      <c r="I195" s="95" t="s">
        <v>47</v>
      </c>
      <c r="J195" s="95"/>
    </row>
    <row r="196" spans="1:10" s="12" customFormat="1" ht="17.25" customHeight="1" x14ac:dyDescent="0.25">
      <c r="A196" s="17">
        <v>187</v>
      </c>
      <c r="B196" s="17" t="s">
        <v>25</v>
      </c>
      <c r="C196" s="93">
        <v>501180102</v>
      </c>
      <c r="D196" s="94" t="s">
        <v>1669</v>
      </c>
      <c r="E196" s="56">
        <v>3.15</v>
      </c>
      <c r="F196" s="56" t="s">
        <v>45</v>
      </c>
      <c r="G196" s="95">
        <v>76</v>
      </c>
      <c r="H196" s="96" t="str">
        <f t="shared" si="3"/>
        <v>Khá</v>
      </c>
      <c r="I196" s="95" t="s">
        <v>45</v>
      </c>
      <c r="J196" s="95"/>
    </row>
    <row r="197" spans="1:10" s="12" customFormat="1" ht="17.25" customHeight="1" x14ac:dyDescent="0.25">
      <c r="A197" s="17">
        <v>188</v>
      </c>
      <c r="B197" s="17" t="s">
        <v>25</v>
      </c>
      <c r="C197" s="93">
        <v>501180107</v>
      </c>
      <c r="D197" s="94" t="s">
        <v>1670</v>
      </c>
      <c r="E197" s="56">
        <v>3.05</v>
      </c>
      <c r="F197" s="56" t="s">
        <v>45</v>
      </c>
      <c r="G197" s="95">
        <v>87</v>
      </c>
      <c r="H197" s="96" t="str">
        <f t="shared" si="3"/>
        <v>Tốt</v>
      </c>
      <c r="I197" s="95" t="s">
        <v>45</v>
      </c>
      <c r="J197" s="95"/>
    </row>
    <row r="198" spans="1:10" s="12" customFormat="1" ht="17.25" customHeight="1" x14ac:dyDescent="0.25">
      <c r="A198" s="17">
        <v>189</v>
      </c>
      <c r="B198" s="17" t="s">
        <v>25</v>
      </c>
      <c r="C198" s="93">
        <v>501180112</v>
      </c>
      <c r="D198" s="94" t="s">
        <v>1671</v>
      </c>
      <c r="E198" s="56">
        <v>3.34</v>
      </c>
      <c r="F198" s="56" t="s">
        <v>48</v>
      </c>
      <c r="G198" s="95">
        <v>84</v>
      </c>
      <c r="H198" s="96" t="str">
        <f t="shared" si="3"/>
        <v>Tốt</v>
      </c>
      <c r="I198" s="95" t="s">
        <v>48</v>
      </c>
      <c r="J198" s="95"/>
    </row>
    <row r="199" spans="1:10" s="12" customFormat="1" ht="17.25" customHeight="1" x14ac:dyDescent="0.25">
      <c r="A199" s="17">
        <v>190</v>
      </c>
      <c r="B199" s="17" t="s">
        <v>25</v>
      </c>
      <c r="C199" s="93">
        <v>501180114</v>
      </c>
      <c r="D199" s="94" t="s">
        <v>1672</v>
      </c>
      <c r="E199" s="56">
        <v>3.29</v>
      </c>
      <c r="F199" s="56" t="s">
        <v>48</v>
      </c>
      <c r="G199" s="95">
        <v>82</v>
      </c>
      <c r="H199" s="96" t="str">
        <f t="shared" si="3"/>
        <v>Tốt</v>
      </c>
      <c r="I199" s="95" t="s">
        <v>48</v>
      </c>
      <c r="J199" s="95"/>
    </row>
    <row r="200" spans="1:10" s="12" customFormat="1" ht="17.25" customHeight="1" x14ac:dyDescent="0.25">
      <c r="A200" s="17">
        <v>191</v>
      </c>
      <c r="B200" s="17" t="s">
        <v>25</v>
      </c>
      <c r="C200" s="93">
        <v>501180119</v>
      </c>
      <c r="D200" s="94" t="s">
        <v>1673</v>
      </c>
      <c r="E200" s="56">
        <v>2.83</v>
      </c>
      <c r="F200" s="56" t="s">
        <v>45</v>
      </c>
      <c r="G200" s="95">
        <v>95</v>
      </c>
      <c r="H200" s="96" t="str">
        <f t="shared" si="3"/>
        <v>Xuất sắc</v>
      </c>
      <c r="I200" s="95" t="s">
        <v>45</v>
      </c>
      <c r="J200" s="95"/>
    </row>
    <row r="201" spans="1:10" s="12" customFormat="1" ht="17.25" customHeight="1" x14ac:dyDescent="0.25">
      <c r="A201" s="17">
        <v>192</v>
      </c>
      <c r="B201" s="17" t="s">
        <v>25</v>
      </c>
      <c r="C201" s="93">
        <v>501180128</v>
      </c>
      <c r="D201" s="94" t="s">
        <v>1674</v>
      </c>
      <c r="E201" s="56">
        <v>2.93</v>
      </c>
      <c r="F201" s="56" t="s">
        <v>45</v>
      </c>
      <c r="G201" s="95">
        <v>81</v>
      </c>
      <c r="H201" s="96" t="str">
        <f t="shared" si="3"/>
        <v>Tốt</v>
      </c>
      <c r="I201" s="95" t="s">
        <v>45</v>
      </c>
      <c r="J201" s="95"/>
    </row>
    <row r="202" spans="1:10" s="12" customFormat="1" ht="17.25" customHeight="1" x14ac:dyDescent="0.25">
      <c r="A202" s="17">
        <v>193</v>
      </c>
      <c r="B202" s="17" t="s">
        <v>25</v>
      </c>
      <c r="C202" s="93">
        <v>501180131</v>
      </c>
      <c r="D202" s="94" t="s">
        <v>1675</v>
      </c>
      <c r="E202" s="56">
        <v>3.05</v>
      </c>
      <c r="F202" s="56" t="s">
        <v>45</v>
      </c>
      <c r="G202" s="95">
        <v>76</v>
      </c>
      <c r="H202" s="96" t="str">
        <f t="shared" si="3"/>
        <v>Khá</v>
      </c>
      <c r="I202" s="95" t="s">
        <v>45</v>
      </c>
      <c r="J202" s="95"/>
    </row>
    <row r="203" spans="1:10" s="12" customFormat="1" ht="17.25" customHeight="1" x14ac:dyDescent="0.25">
      <c r="A203" s="17">
        <v>194</v>
      </c>
      <c r="B203" s="17" t="s">
        <v>25</v>
      </c>
      <c r="C203" s="93">
        <v>501180138</v>
      </c>
      <c r="D203" s="94" t="s">
        <v>1676</v>
      </c>
      <c r="E203" s="56">
        <v>3.42</v>
      </c>
      <c r="F203" s="56" t="s">
        <v>48</v>
      </c>
      <c r="G203" s="95">
        <v>87</v>
      </c>
      <c r="H203" s="96" t="str">
        <f t="shared" si="3"/>
        <v>Tốt</v>
      </c>
      <c r="I203" s="95" t="s">
        <v>48</v>
      </c>
      <c r="J203" s="95"/>
    </row>
    <row r="204" spans="1:10" s="12" customFormat="1" ht="17.25" customHeight="1" x14ac:dyDescent="0.25">
      <c r="A204" s="17">
        <v>195</v>
      </c>
      <c r="B204" s="17" t="s">
        <v>25</v>
      </c>
      <c r="C204" s="93">
        <v>501180143</v>
      </c>
      <c r="D204" s="94" t="s">
        <v>622</v>
      </c>
      <c r="E204" s="56">
        <v>2.97</v>
      </c>
      <c r="F204" s="56" t="s">
        <v>45</v>
      </c>
      <c r="G204" s="95">
        <v>79</v>
      </c>
      <c r="H204" s="96" t="str">
        <f t="shared" si="3"/>
        <v>Khá</v>
      </c>
      <c r="I204" s="95" t="s">
        <v>45</v>
      </c>
      <c r="J204" s="95"/>
    </row>
    <row r="205" spans="1:10" s="12" customFormat="1" ht="17.25" customHeight="1" x14ac:dyDescent="0.25">
      <c r="A205" s="17">
        <v>196</v>
      </c>
      <c r="B205" s="17" t="s">
        <v>25</v>
      </c>
      <c r="C205" s="93">
        <v>501180151</v>
      </c>
      <c r="D205" s="94" t="s">
        <v>1677</v>
      </c>
      <c r="E205" s="56">
        <v>2.98</v>
      </c>
      <c r="F205" s="56" t="s">
        <v>45</v>
      </c>
      <c r="G205" s="95">
        <v>84</v>
      </c>
      <c r="H205" s="96" t="str">
        <f t="shared" si="3"/>
        <v>Tốt</v>
      </c>
      <c r="I205" s="95" t="s">
        <v>45</v>
      </c>
      <c r="J205" s="95"/>
    </row>
    <row r="206" spans="1:10" s="12" customFormat="1" ht="17.25" customHeight="1" x14ac:dyDescent="0.25">
      <c r="A206" s="17">
        <v>197</v>
      </c>
      <c r="B206" s="17" t="s">
        <v>25</v>
      </c>
      <c r="C206" s="93">
        <v>501180160</v>
      </c>
      <c r="D206" s="94" t="s">
        <v>1678</v>
      </c>
      <c r="E206" s="56">
        <v>3.18</v>
      </c>
      <c r="F206" s="56" t="s">
        <v>45</v>
      </c>
      <c r="G206" s="95">
        <v>71</v>
      </c>
      <c r="H206" s="96" t="str">
        <f t="shared" si="3"/>
        <v>Khá</v>
      </c>
      <c r="I206" s="95" t="s">
        <v>45</v>
      </c>
      <c r="J206" s="95"/>
    </row>
    <row r="207" spans="1:10" s="12" customFormat="1" ht="17.25" customHeight="1" x14ac:dyDescent="0.25">
      <c r="A207" s="17">
        <v>198</v>
      </c>
      <c r="B207" s="17" t="s">
        <v>25</v>
      </c>
      <c r="C207" s="93">
        <v>501180167</v>
      </c>
      <c r="D207" s="94" t="s">
        <v>1679</v>
      </c>
      <c r="E207" s="56">
        <v>3.47</v>
      </c>
      <c r="F207" s="56" t="s">
        <v>48</v>
      </c>
      <c r="G207" s="95">
        <v>96</v>
      </c>
      <c r="H207" s="96" t="str">
        <f t="shared" si="3"/>
        <v>Xuất sắc</v>
      </c>
      <c r="I207" s="95" t="s">
        <v>48</v>
      </c>
      <c r="J207" s="95"/>
    </row>
    <row r="208" spans="1:10" s="12" customFormat="1" ht="17.25" customHeight="1" x14ac:dyDescent="0.25">
      <c r="A208" s="17">
        <v>199</v>
      </c>
      <c r="B208" s="17" t="s">
        <v>25</v>
      </c>
      <c r="C208" s="93">
        <v>501180173</v>
      </c>
      <c r="D208" s="94" t="s">
        <v>1680</v>
      </c>
      <c r="E208" s="56">
        <v>3.02</v>
      </c>
      <c r="F208" s="56" t="s">
        <v>45</v>
      </c>
      <c r="G208" s="95">
        <v>79</v>
      </c>
      <c r="H208" s="96" t="str">
        <f t="shared" si="3"/>
        <v>Khá</v>
      </c>
      <c r="I208" s="95" t="s">
        <v>45</v>
      </c>
      <c r="J208" s="95"/>
    </row>
    <row r="209" spans="1:10" s="12" customFormat="1" ht="17.25" customHeight="1" x14ac:dyDescent="0.25">
      <c r="A209" s="17">
        <v>200</v>
      </c>
      <c r="B209" s="17" t="s">
        <v>25</v>
      </c>
      <c r="C209" s="93">
        <v>501180179</v>
      </c>
      <c r="D209" s="94" t="s">
        <v>1681</v>
      </c>
      <c r="E209" s="56">
        <v>3.21</v>
      </c>
      <c r="F209" s="56" t="s">
        <v>48</v>
      </c>
      <c r="G209" s="95">
        <v>84</v>
      </c>
      <c r="H209" s="96" t="str">
        <f t="shared" si="3"/>
        <v>Tốt</v>
      </c>
      <c r="I209" s="95" t="s">
        <v>48</v>
      </c>
      <c r="J209" s="95"/>
    </row>
    <row r="210" spans="1:10" s="12" customFormat="1" ht="17.25" customHeight="1" x14ac:dyDescent="0.25">
      <c r="A210" s="17">
        <v>201</v>
      </c>
      <c r="B210" s="17" t="s">
        <v>25</v>
      </c>
      <c r="C210" s="93">
        <v>501180185</v>
      </c>
      <c r="D210" s="94" t="s">
        <v>1682</v>
      </c>
      <c r="E210" s="56">
        <v>3.5</v>
      </c>
      <c r="F210" s="56" t="s">
        <v>48</v>
      </c>
      <c r="G210" s="95">
        <v>91</v>
      </c>
      <c r="H210" s="96" t="str">
        <f t="shared" si="3"/>
        <v>Xuất sắc</v>
      </c>
      <c r="I210" s="95" t="s">
        <v>48</v>
      </c>
      <c r="J210" s="95"/>
    </row>
    <row r="211" spans="1:10" s="12" customFormat="1" ht="17.25" customHeight="1" x14ac:dyDescent="0.25">
      <c r="A211" s="17">
        <v>202</v>
      </c>
      <c r="B211" s="17" t="s">
        <v>25</v>
      </c>
      <c r="C211" s="93">
        <v>501180191</v>
      </c>
      <c r="D211" s="94" t="s">
        <v>1683</v>
      </c>
      <c r="E211" s="56">
        <v>3.26</v>
      </c>
      <c r="F211" s="56" t="s">
        <v>48</v>
      </c>
      <c r="G211" s="95">
        <v>77</v>
      </c>
      <c r="H211" s="96" t="str">
        <f t="shared" si="3"/>
        <v>Khá</v>
      </c>
      <c r="I211" s="95" t="s">
        <v>45</v>
      </c>
      <c r="J211" s="95"/>
    </row>
    <row r="212" spans="1:10" s="12" customFormat="1" ht="17.25" customHeight="1" x14ac:dyDescent="0.25">
      <c r="A212" s="17">
        <v>203</v>
      </c>
      <c r="B212" s="17" t="s">
        <v>25</v>
      </c>
      <c r="C212" s="93">
        <v>501180194</v>
      </c>
      <c r="D212" s="94" t="s">
        <v>1684</v>
      </c>
      <c r="E212" s="56">
        <v>3</v>
      </c>
      <c r="F212" s="56" t="s">
        <v>45</v>
      </c>
      <c r="G212" s="95">
        <v>76</v>
      </c>
      <c r="H212" s="96" t="str">
        <f t="shared" si="3"/>
        <v>Khá</v>
      </c>
      <c r="I212" s="95" t="s">
        <v>45</v>
      </c>
      <c r="J212" s="95"/>
    </row>
    <row r="213" spans="1:10" s="12" customFormat="1" ht="17.25" customHeight="1" x14ac:dyDescent="0.25">
      <c r="A213" s="17">
        <v>204</v>
      </c>
      <c r="B213" s="17" t="s">
        <v>25</v>
      </c>
      <c r="C213" s="93">
        <v>501180200</v>
      </c>
      <c r="D213" s="94" t="s">
        <v>1685</v>
      </c>
      <c r="E213" s="56">
        <v>3.14</v>
      </c>
      <c r="F213" s="56" t="s">
        <v>45</v>
      </c>
      <c r="G213" s="95">
        <v>76</v>
      </c>
      <c r="H213" s="96" t="str">
        <f t="shared" si="3"/>
        <v>Khá</v>
      </c>
      <c r="I213" s="95" t="s">
        <v>45</v>
      </c>
      <c r="J213" s="95"/>
    </row>
    <row r="214" spans="1:10" s="12" customFormat="1" ht="17.25" customHeight="1" x14ac:dyDescent="0.25">
      <c r="A214" s="17">
        <v>205</v>
      </c>
      <c r="B214" s="17" t="s">
        <v>25</v>
      </c>
      <c r="C214" s="93">
        <v>501180204</v>
      </c>
      <c r="D214" s="94" t="s">
        <v>1686</v>
      </c>
      <c r="E214" s="56">
        <v>3.29</v>
      </c>
      <c r="F214" s="56" t="s">
        <v>48</v>
      </c>
      <c r="G214" s="95">
        <v>80</v>
      </c>
      <c r="H214" s="96" t="str">
        <f t="shared" si="3"/>
        <v>Tốt</v>
      </c>
      <c r="I214" s="95" t="s">
        <v>48</v>
      </c>
      <c r="J214" s="95"/>
    </row>
    <row r="215" spans="1:10" s="12" customFormat="1" ht="17.25" customHeight="1" x14ac:dyDescent="0.25">
      <c r="A215" s="17">
        <v>206</v>
      </c>
      <c r="B215" s="17" t="s">
        <v>25</v>
      </c>
      <c r="C215" s="93">
        <v>501180218</v>
      </c>
      <c r="D215" s="94" t="s">
        <v>1687</v>
      </c>
      <c r="E215" s="56">
        <v>3</v>
      </c>
      <c r="F215" s="56" t="s">
        <v>45</v>
      </c>
      <c r="G215" s="95">
        <v>76</v>
      </c>
      <c r="H215" s="96" t="str">
        <f t="shared" si="3"/>
        <v>Khá</v>
      </c>
      <c r="I215" s="95" t="s">
        <v>45</v>
      </c>
      <c r="J215" s="95"/>
    </row>
    <row r="216" spans="1:10" s="12" customFormat="1" ht="17.25" customHeight="1" x14ac:dyDescent="0.25">
      <c r="A216" s="17">
        <v>207</v>
      </c>
      <c r="B216" s="17" t="s">
        <v>25</v>
      </c>
      <c r="C216" s="93">
        <v>501180222</v>
      </c>
      <c r="D216" s="94" t="s">
        <v>1688</v>
      </c>
      <c r="E216" s="56">
        <v>3.12</v>
      </c>
      <c r="F216" s="56" t="s">
        <v>45</v>
      </c>
      <c r="G216" s="95">
        <v>93</v>
      </c>
      <c r="H216" s="96" t="str">
        <f t="shared" si="3"/>
        <v>Xuất sắc</v>
      </c>
      <c r="I216" s="95" t="s">
        <v>45</v>
      </c>
      <c r="J216" s="95"/>
    </row>
    <row r="217" spans="1:10" s="12" customFormat="1" ht="17.25" customHeight="1" x14ac:dyDescent="0.25">
      <c r="A217" s="17">
        <v>208</v>
      </c>
      <c r="B217" s="17" t="s">
        <v>25</v>
      </c>
      <c r="C217" s="93">
        <v>501180232</v>
      </c>
      <c r="D217" s="94" t="s">
        <v>1689</v>
      </c>
      <c r="E217" s="56">
        <v>2.71</v>
      </c>
      <c r="F217" s="56" t="s">
        <v>45</v>
      </c>
      <c r="G217" s="95">
        <v>78</v>
      </c>
      <c r="H217" s="96" t="str">
        <f t="shared" si="3"/>
        <v>Khá</v>
      </c>
      <c r="I217" s="95" t="s">
        <v>45</v>
      </c>
      <c r="J217" s="95"/>
    </row>
    <row r="218" spans="1:10" s="12" customFormat="1" ht="17.25" customHeight="1" x14ac:dyDescent="0.25">
      <c r="A218" s="17">
        <v>209</v>
      </c>
      <c r="B218" s="17" t="s">
        <v>25</v>
      </c>
      <c r="C218" s="93">
        <v>501180237</v>
      </c>
      <c r="D218" s="94" t="s">
        <v>1690</v>
      </c>
      <c r="E218" s="56">
        <v>2.92</v>
      </c>
      <c r="F218" s="56" t="s">
        <v>45</v>
      </c>
      <c r="G218" s="95">
        <v>86</v>
      </c>
      <c r="H218" s="96" t="str">
        <f t="shared" si="3"/>
        <v>Tốt</v>
      </c>
      <c r="I218" s="95" t="s">
        <v>45</v>
      </c>
      <c r="J218" s="95"/>
    </row>
    <row r="219" spans="1:10" s="12" customFormat="1" ht="17.25" customHeight="1" x14ac:dyDescent="0.25">
      <c r="A219" s="17">
        <v>210</v>
      </c>
      <c r="B219" s="17" t="s">
        <v>25</v>
      </c>
      <c r="C219" s="93">
        <v>501180249</v>
      </c>
      <c r="D219" s="94" t="s">
        <v>1691</v>
      </c>
      <c r="E219" s="56">
        <v>3.55</v>
      </c>
      <c r="F219" s="56" t="s">
        <v>48</v>
      </c>
      <c r="G219" s="95">
        <v>89</v>
      </c>
      <c r="H219" s="96" t="str">
        <f t="shared" si="3"/>
        <v>Tốt</v>
      </c>
      <c r="I219" s="95" t="s">
        <v>48</v>
      </c>
      <c r="J219" s="95"/>
    </row>
    <row r="220" spans="1:10" s="12" customFormat="1" ht="17.25" customHeight="1" x14ac:dyDescent="0.25">
      <c r="A220" s="17">
        <v>211</v>
      </c>
      <c r="B220" s="17" t="s">
        <v>25</v>
      </c>
      <c r="C220" s="93">
        <v>501180255</v>
      </c>
      <c r="D220" s="94" t="s">
        <v>1692</v>
      </c>
      <c r="E220" s="56">
        <v>2.74</v>
      </c>
      <c r="F220" s="56" t="s">
        <v>45</v>
      </c>
      <c r="G220" s="95">
        <v>81</v>
      </c>
      <c r="H220" s="96" t="str">
        <f t="shared" si="3"/>
        <v>Tốt</v>
      </c>
      <c r="I220" s="95" t="s">
        <v>45</v>
      </c>
      <c r="J220" s="95"/>
    </row>
    <row r="221" spans="1:10" s="12" customFormat="1" ht="17.25" customHeight="1" x14ac:dyDescent="0.25">
      <c r="A221" s="17">
        <v>212</v>
      </c>
      <c r="B221" s="17" t="s">
        <v>25</v>
      </c>
      <c r="C221" s="93">
        <v>501180265</v>
      </c>
      <c r="D221" s="94" t="s">
        <v>1693</v>
      </c>
      <c r="E221" s="56">
        <v>3.58</v>
      </c>
      <c r="F221" s="56" t="s">
        <v>48</v>
      </c>
      <c r="G221" s="95">
        <v>82</v>
      </c>
      <c r="H221" s="96" t="str">
        <f t="shared" si="3"/>
        <v>Tốt</v>
      </c>
      <c r="I221" s="95" t="s">
        <v>48</v>
      </c>
      <c r="J221" s="95"/>
    </row>
    <row r="222" spans="1:10" s="12" customFormat="1" ht="17.25" customHeight="1" x14ac:dyDescent="0.25">
      <c r="A222" s="17">
        <v>213</v>
      </c>
      <c r="B222" s="17" t="s">
        <v>26</v>
      </c>
      <c r="C222" s="56">
        <v>501160268</v>
      </c>
      <c r="D222" s="70" t="s">
        <v>1722</v>
      </c>
      <c r="E222" s="56">
        <v>3.18</v>
      </c>
      <c r="F222" s="56" t="s">
        <v>45</v>
      </c>
      <c r="G222" s="56">
        <v>88</v>
      </c>
      <c r="H222" s="67" t="s">
        <v>49</v>
      </c>
      <c r="I222" s="68" t="s">
        <v>45</v>
      </c>
      <c r="J222" s="56"/>
    </row>
    <row r="223" spans="1:10" s="12" customFormat="1" ht="17.25" customHeight="1" x14ac:dyDescent="0.25">
      <c r="A223" s="17">
        <v>214</v>
      </c>
      <c r="B223" s="17" t="s">
        <v>26</v>
      </c>
      <c r="C223" s="56">
        <v>501180005</v>
      </c>
      <c r="D223" s="70" t="s">
        <v>1723</v>
      </c>
      <c r="E223" s="56">
        <v>3.18</v>
      </c>
      <c r="F223" s="56" t="s">
        <v>45</v>
      </c>
      <c r="G223" s="56">
        <v>81</v>
      </c>
      <c r="H223" s="67" t="s">
        <v>49</v>
      </c>
      <c r="I223" s="68" t="s">
        <v>45</v>
      </c>
      <c r="J223" s="56"/>
    </row>
    <row r="224" spans="1:10" s="12" customFormat="1" ht="17.25" customHeight="1" x14ac:dyDescent="0.25">
      <c r="A224" s="17">
        <v>215</v>
      </c>
      <c r="B224" s="17" t="s">
        <v>26</v>
      </c>
      <c r="C224" s="56">
        <v>501180010</v>
      </c>
      <c r="D224" s="70" t="s">
        <v>1724</v>
      </c>
      <c r="E224" s="56">
        <v>3.37</v>
      </c>
      <c r="F224" s="56" t="s">
        <v>48</v>
      </c>
      <c r="G224" s="56">
        <v>85</v>
      </c>
      <c r="H224" s="67" t="s">
        <v>49</v>
      </c>
      <c r="I224" s="68" t="s">
        <v>48</v>
      </c>
      <c r="J224" s="56"/>
    </row>
    <row r="225" spans="1:10" s="12" customFormat="1" ht="17.25" customHeight="1" x14ac:dyDescent="0.25">
      <c r="A225" s="17">
        <v>216</v>
      </c>
      <c r="B225" s="17" t="s">
        <v>26</v>
      </c>
      <c r="C225" s="56">
        <v>501180011</v>
      </c>
      <c r="D225" s="70" t="s">
        <v>1725</v>
      </c>
      <c r="E225" s="56">
        <v>2.74</v>
      </c>
      <c r="F225" s="56" t="s">
        <v>45</v>
      </c>
      <c r="G225" s="56">
        <v>90</v>
      </c>
      <c r="H225" s="67" t="s">
        <v>47</v>
      </c>
      <c r="I225" s="68" t="s">
        <v>45</v>
      </c>
      <c r="J225" s="56"/>
    </row>
    <row r="226" spans="1:10" s="12" customFormat="1" ht="17.25" customHeight="1" x14ac:dyDescent="0.25">
      <c r="A226" s="17">
        <v>217</v>
      </c>
      <c r="B226" s="17" t="s">
        <v>26</v>
      </c>
      <c r="C226" s="56">
        <v>501180017</v>
      </c>
      <c r="D226" s="70" t="s">
        <v>1726</v>
      </c>
      <c r="E226" s="56">
        <v>3.42</v>
      </c>
      <c r="F226" s="56" t="s">
        <v>48</v>
      </c>
      <c r="G226" s="56">
        <v>84</v>
      </c>
      <c r="H226" s="67" t="s">
        <v>49</v>
      </c>
      <c r="I226" s="68" t="s">
        <v>48</v>
      </c>
      <c r="J226" s="56"/>
    </row>
    <row r="227" spans="1:10" s="12" customFormat="1" ht="17.25" customHeight="1" x14ac:dyDescent="0.25">
      <c r="A227" s="17">
        <v>218</v>
      </c>
      <c r="B227" s="17" t="s">
        <v>26</v>
      </c>
      <c r="C227" s="56">
        <v>501180026</v>
      </c>
      <c r="D227" s="70" t="s">
        <v>1727</v>
      </c>
      <c r="E227" s="56">
        <v>3.21</v>
      </c>
      <c r="F227" s="56" t="s">
        <v>48</v>
      </c>
      <c r="G227" s="56">
        <v>85</v>
      </c>
      <c r="H227" s="67" t="s">
        <v>49</v>
      </c>
      <c r="I227" s="56" t="s">
        <v>48</v>
      </c>
      <c r="J227" s="56"/>
    </row>
    <row r="228" spans="1:10" s="12" customFormat="1" ht="17.25" customHeight="1" x14ac:dyDescent="0.25">
      <c r="A228" s="17">
        <v>219</v>
      </c>
      <c r="B228" s="17" t="s">
        <v>26</v>
      </c>
      <c r="C228" s="56">
        <v>501180037</v>
      </c>
      <c r="D228" s="70" t="s">
        <v>1728</v>
      </c>
      <c r="E228" s="56">
        <v>2.9</v>
      </c>
      <c r="F228" s="56" t="s">
        <v>45</v>
      </c>
      <c r="G228" s="56">
        <v>92</v>
      </c>
      <c r="H228" s="67" t="s">
        <v>47</v>
      </c>
      <c r="I228" s="68" t="s">
        <v>45</v>
      </c>
      <c r="J228" s="56"/>
    </row>
    <row r="229" spans="1:10" s="12" customFormat="1" ht="17.25" customHeight="1" x14ac:dyDescent="0.25">
      <c r="A229" s="17">
        <v>220</v>
      </c>
      <c r="B229" s="17" t="s">
        <v>26</v>
      </c>
      <c r="C229" s="56">
        <v>501180041</v>
      </c>
      <c r="D229" s="70" t="s">
        <v>1729</v>
      </c>
      <c r="E229" s="56">
        <v>3.42</v>
      </c>
      <c r="F229" s="56" t="s">
        <v>48</v>
      </c>
      <c r="G229" s="56">
        <v>85</v>
      </c>
      <c r="H229" s="67" t="s">
        <v>49</v>
      </c>
      <c r="I229" s="68" t="s">
        <v>48</v>
      </c>
      <c r="J229" s="56"/>
    </row>
    <row r="230" spans="1:10" s="12" customFormat="1" ht="17.25" customHeight="1" x14ac:dyDescent="0.25">
      <c r="A230" s="17">
        <v>221</v>
      </c>
      <c r="B230" s="17" t="s">
        <v>26</v>
      </c>
      <c r="C230" s="56">
        <v>501180049</v>
      </c>
      <c r="D230" s="70" t="s">
        <v>1730</v>
      </c>
      <c r="E230" s="56">
        <v>3.1</v>
      </c>
      <c r="F230" s="56" t="s">
        <v>45</v>
      </c>
      <c r="G230" s="56">
        <v>90</v>
      </c>
      <c r="H230" s="67" t="s">
        <v>47</v>
      </c>
      <c r="I230" s="68" t="s">
        <v>45</v>
      </c>
      <c r="J230" s="56"/>
    </row>
    <row r="231" spans="1:10" s="12" customFormat="1" ht="17.25" customHeight="1" x14ac:dyDescent="0.25">
      <c r="A231" s="17">
        <v>222</v>
      </c>
      <c r="B231" s="17" t="s">
        <v>26</v>
      </c>
      <c r="C231" s="56">
        <v>501180055</v>
      </c>
      <c r="D231" s="70" t="s">
        <v>1731</v>
      </c>
      <c r="E231" s="56">
        <v>2.78</v>
      </c>
      <c r="F231" s="56" t="s">
        <v>45</v>
      </c>
      <c r="G231" s="56">
        <v>90</v>
      </c>
      <c r="H231" s="67" t="s">
        <v>47</v>
      </c>
      <c r="I231" s="67" t="s">
        <v>45</v>
      </c>
      <c r="J231" s="56"/>
    </row>
    <row r="232" spans="1:10" s="12" customFormat="1" ht="17.25" customHeight="1" x14ac:dyDescent="0.25">
      <c r="A232" s="17">
        <v>223</v>
      </c>
      <c r="B232" s="17" t="s">
        <v>26</v>
      </c>
      <c r="C232" s="56">
        <v>501180072</v>
      </c>
      <c r="D232" s="70" t="s">
        <v>1732</v>
      </c>
      <c r="E232" s="56">
        <v>3.21</v>
      </c>
      <c r="F232" s="56" t="s">
        <v>48</v>
      </c>
      <c r="G232" s="56">
        <v>86</v>
      </c>
      <c r="H232" s="67" t="s">
        <v>49</v>
      </c>
      <c r="I232" s="56" t="s">
        <v>48</v>
      </c>
      <c r="J232" s="56"/>
    </row>
    <row r="233" spans="1:10" s="12" customFormat="1" ht="17.25" customHeight="1" x14ac:dyDescent="0.25">
      <c r="A233" s="17">
        <v>224</v>
      </c>
      <c r="B233" s="17" t="s">
        <v>26</v>
      </c>
      <c r="C233" s="56">
        <v>501180078</v>
      </c>
      <c r="D233" s="70" t="s">
        <v>1733</v>
      </c>
      <c r="E233" s="56">
        <v>3.58</v>
      </c>
      <c r="F233" s="56" t="s">
        <v>48</v>
      </c>
      <c r="G233" s="56">
        <v>91</v>
      </c>
      <c r="H233" s="67" t="s">
        <v>47</v>
      </c>
      <c r="I233" s="56" t="s">
        <v>48</v>
      </c>
      <c r="J233" s="56"/>
    </row>
    <row r="234" spans="1:10" s="12" customFormat="1" ht="17.25" customHeight="1" x14ac:dyDescent="0.25">
      <c r="A234" s="17">
        <v>225</v>
      </c>
      <c r="B234" s="17" t="s">
        <v>26</v>
      </c>
      <c r="C234" s="56">
        <v>501180082</v>
      </c>
      <c r="D234" s="70" t="s">
        <v>1734</v>
      </c>
      <c r="E234" s="56">
        <v>3.26</v>
      </c>
      <c r="F234" s="56" t="s">
        <v>48</v>
      </c>
      <c r="G234" s="56">
        <v>84</v>
      </c>
      <c r="H234" s="67" t="s">
        <v>49</v>
      </c>
      <c r="I234" s="67" t="s">
        <v>48</v>
      </c>
      <c r="J234" s="56"/>
    </row>
    <row r="235" spans="1:10" s="12" customFormat="1" ht="17.25" customHeight="1" x14ac:dyDescent="0.25">
      <c r="A235" s="17">
        <v>226</v>
      </c>
      <c r="B235" s="17" t="s">
        <v>26</v>
      </c>
      <c r="C235" s="56">
        <v>501180091</v>
      </c>
      <c r="D235" s="70" t="s">
        <v>1735</v>
      </c>
      <c r="E235" s="56">
        <v>3.33</v>
      </c>
      <c r="F235" s="56" t="s">
        <v>48</v>
      </c>
      <c r="G235" s="56">
        <v>93</v>
      </c>
      <c r="H235" s="67" t="s">
        <v>47</v>
      </c>
      <c r="I235" s="67" t="s">
        <v>48</v>
      </c>
      <c r="J235" s="56"/>
    </row>
    <row r="236" spans="1:10" s="12" customFormat="1" ht="17.25" customHeight="1" x14ac:dyDescent="0.25">
      <c r="A236" s="17">
        <v>227</v>
      </c>
      <c r="B236" s="17" t="s">
        <v>26</v>
      </c>
      <c r="C236" s="56">
        <v>501180097</v>
      </c>
      <c r="D236" s="70" t="s">
        <v>51</v>
      </c>
      <c r="E236" s="56">
        <v>3.26</v>
      </c>
      <c r="F236" s="56" t="s">
        <v>48</v>
      </c>
      <c r="G236" s="56">
        <v>82</v>
      </c>
      <c r="H236" s="67" t="s">
        <v>49</v>
      </c>
      <c r="I236" s="56" t="s">
        <v>48</v>
      </c>
      <c r="J236" s="56"/>
    </row>
    <row r="237" spans="1:10" s="12" customFormat="1" ht="17.25" customHeight="1" x14ac:dyDescent="0.25">
      <c r="A237" s="17">
        <v>228</v>
      </c>
      <c r="B237" s="17" t="s">
        <v>26</v>
      </c>
      <c r="C237" s="56">
        <v>501180103</v>
      </c>
      <c r="D237" s="70" t="s">
        <v>1736</v>
      </c>
      <c r="E237" s="56">
        <v>2.9</v>
      </c>
      <c r="F237" s="56" t="s">
        <v>45</v>
      </c>
      <c r="G237" s="56">
        <v>66</v>
      </c>
      <c r="H237" s="67" t="str">
        <f>IF(G237&lt;30,"Kém",IF(G237&lt;50,"Yếu",IF(G237&lt;60,"Trung bình",IF(G237&lt;70,"TB Khá",IF(G237&lt;80,"Khá",IF(G237&lt;90,"Tốt","Xuất sắc"))))))</f>
        <v>TB Khá</v>
      </c>
      <c r="I237" s="56" t="s">
        <v>46</v>
      </c>
      <c r="J237" s="56"/>
    </row>
    <row r="238" spans="1:10" s="12" customFormat="1" ht="17.25" customHeight="1" x14ac:dyDescent="0.25">
      <c r="A238" s="17">
        <v>229</v>
      </c>
      <c r="B238" s="17" t="s">
        <v>26</v>
      </c>
      <c r="C238" s="56">
        <v>501180108</v>
      </c>
      <c r="D238" s="70" t="s">
        <v>1737</v>
      </c>
      <c r="E238" s="56">
        <v>2.9</v>
      </c>
      <c r="F238" s="56" t="s">
        <v>45</v>
      </c>
      <c r="G238" s="56">
        <v>88</v>
      </c>
      <c r="H238" s="67" t="s">
        <v>49</v>
      </c>
      <c r="I238" s="67" t="s">
        <v>45</v>
      </c>
      <c r="J238" s="56"/>
    </row>
    <row r="239" spans="1:10" s="12" customFormat="1" ht="17.25" customHeight="1" x14ac:dyDescent="0.25">
      <c r="A239" s="17">
        <v>230</v>
      </c>
      <c r="B239" s="17" t="s">
        <v>26</v>
      </c>
      <c r="C239" s="56">
        <v>501180132</v>
      </c>
      <c r="D239" s="70" t="s">
        <v>1738</v>
      </c>
      <c r="E239" s="56">
        <v>2.83</v>
      </c>
      <c r="F239" s="56" t="s">
        <v>45</v>
      </c>
      <c r="G239" s="56">
        <v>63</v>
      </c>
      <c r="H239" s="67" t="str">
        <f>IF(G239&lt;30,"Kém",IF(G239&lt;50,"Yếu",IF(G239&lt;60,"Trung bình",IF(G239&lt;70,"TB Khá",IF(G239&lt;80,"Khá",IF(G239&lt;90,"Tốt","Xuất sắc"))))))</f>
        <v>TB Khá</v>
      </c>
      <c r="I239" s="68" t="s">
        <v>46</v>
      </c>
      <c r="J239" s="56"/>
    </row>
    <row r="240" spans="1:10" s="12" customFormat="1" ht="17.25" customHeight="1" x14ac:dyDescent="0.25">
      <c r="A240" s="17">
        <v>231</v>
      </c>
      <c r="B240" s="17" t="s">
        <v>26</v>
      </c>
      <c r="C240" s="56">
        <v>501180137</v>
      </c>
      <c r="D240" s="70" t="s">
        <v>1739</v>
      </c>
      <c r="E240" s="56">
        <v>3.37</v>
      </c>
      <c r="F240" s="56" t="s">
        <v>48</v>
      </c>
      <c r="G240" s="56">
        <v>84</v>
      </c>
      <c r="H240" s="67" t="s">
        <v>49</v>
      </c>
      <c r="I240" s="68" t="s">
        <v>48</v>
      </c>
      <c r="J240" s="56"/>
    </row>
    <row r="241" spans="1:10" s="12" customFormat="1" ht="17.25" customHeight="1" x14ac:dyDescent="0.25">
      <c r="A241" s="17">
        <v>232</v>
      </c>
      <c r="B241" s="17" t="s">
        <v>26</v>
      </c>
      <c r="C241" s="56">
        <v>501180146</v>
      </c>
      <c r="D241" s="70" t="s">
        <v>1740</v>
      </c>
      <c r="E241" s="56">
        <v>2.86</v>
      </c>
      <c r="F241" s="56" t="s">
        <v>45</v>
      </c>
      <c r="G241" s="56">
        <v>85</v>
      </c>
      <c r="H241" s="67" t="s">
        <v>49</v>
      </c>
      <c r="I241" s="68" t="s">
        <v>45</v>
      </c>
      <c r="J241" s="56"/>
    </row>
    <row r="242" spans="1:10" s="12" customFormat="1" ht="17.25" customHeight="1" x14ac:dyDescent="0.25">
      <c r="A242" s="17">
        <v>233</v>
      </c>
      <c r="B242" s="17" t="s">
        <v>26</v>
      </c>
      <c r="C242" s="56">
        <v>501180148</v>
      </c>
      <c r="D242" s="70" t="s">
        <v>1741</v>
      </c>
      <c r="E242" s="56">
        <v>2.83</v>
      </c>
      <c r="F242" s="56" t="s">
        <v>45</v>
      </c>
      <c r="G242" s="56">
        <v>69</v>
      </c>
      <c r="H242" s="67" t="str">
        <f>IF(G242&lt;30,"Kém",IF(G242&lt;50,"Yếu",IF(G242&lt;60,"Trung bình",IF(G242&lt;70,"TB Khá",IF(G242&lt;80,"Khá",IF(G242&lt;90,"Tốt","Xuất sắc"))))))</f>
        <v>TB Khá</v>
      </c>
      <c r="I242" s="68" t="s">
        <v>46</v>
      </c>
      <c r="J242" s="56"/>
    </row>
    <row r="243" spans="1:10" s="12" customFormat="1" ht="17.25" customHeight="1" x14ac:dyDescent="0.25">
      <c r="A243" s="17">
        <v>234</v>
      </c>
      <c r="B243" s="17" t="s">
        <v>26</v>
      </c>
      <c r="C243" s="56">
        <v>501180152</v>
      </c>
      <c r="D243" s="70" t="s">
        <v>1742</v>
      </c>
      <c r="E243" s="56">
        <v>2.64</v>
      </c>
      <c r="F243" s="56" t="s">
        <v>45</v>
      </c>
      <c r="G243" s="56">
        <v>81</v>
      </c>
      <c r="H243" s="67" t="s">
        <v>49</v>
      </c>
      <c r="I243" s="68" t="s">
        <v>45</v>
      </c>
      <c r="J243" s="56"/>
    </row>
    <row r="244" spans="1:10" s="12" customFormat="1" ht="17.25" customHeight="1" x14ac:dyDescent="0.25">
      <c r="A244" s="17">
        <v>235</v>
      </c>
      <c r="B244" s="17" t="s">
        <v>26</v>
      </c>
      <c r="C244" s="56">
        <v>501180154</v>
      </c>
      <c r="D244" s="70" t="s">
        <v>1743</v>
      </c>
      <c r="E244" s="56">
        <v>2.68</v>
      </c>
      <c r="F244" s="56" t="s">
        <v>45</v>
      </c>
      <c r="G244" s="56">
        <v>92</v>
      </c>
      <c r="H244" s="67" t="s">
        <v>47</v>
      </c>
      <c r="I244" s="56" t="s">
        <v>45</v>
      </c>
      <c r="J244" s="56"/>
    </row>
    <row r="245" spans="1:10" s="12" customFormat="1" ht="17.25" customHeight="1" x14ac:dyDescent="0.25">
      <c r="A245" s="17">
        <v>236</v>
      </c>
      <c r="B245" s="17" t="s">
        <v>26</v>
      </c>
      <c r="C245" s="56">
        <v>501180161</v>
      </c>
      <c r="D245" s="70" t="s">
        <v>1744</v>
      </c>
      <c r="E245" s="56">
        <v>3.14</v>
      </c>
      <c r="F245" s="56" t="s">
        <v>45</v>
      </c>
      <c r="G245" s="56">
        <v>83</v>
      </c>
      <c r="H245" s="67" t="s">
        <v>49</v>
      </c>
      <c r="I245" s="56" t="s">
        <v>45</v>
      </c>
      <c r="J245" s="56"/>
    </row>
    <row r="246" spans="1:10" s="12" customFormat="1" ht="17.25" customHeight="1" x14ac:dyDescent="0.25">
      <c r="A246" s="17">
        <v>237</v>
      </c>
      <c r="B246" s="17" t="s">
        <v>26</v>
      </c>
      <c r="C246" s="56">
        <v>501180162</v>
      </c>
      <c r="D246" s="70" t="s">
        <v>1745</v>
      </c>
      <c r="E246" s="56">
        <v>3.42</v>
      </c>
      <c r="F246" s="56" t="s">
        <v>48</v>
      </c>
      <c r="G246" s="56">
        <v>84</v>
      </c>
      <c r="H246" s="67" t="s">
        <v>49</v>
      </c>
      <c r="I246" s="68" t="s">
        <v>48</v>
      </c>
      <c r="J246" s="56"/>
    </row>
    <row r="247" spans="1:10" s="12" customFormat="1" ht="17.25" customHeight="1" x14ac:dyDescent="0.25">
      <c r="A247" s="17">
        <v>238</v>
      </c>
      <c r="B247" s="17" t="s">
        <v>26</v>
      </c>
      <c r="C247" s="56">
        <v>501180174</v>
      </c>
      <c r="D247" s="70" t="s">
        <v>1746</v>
      </c>
      <c r="E247" s="56">
        <v>3.39</v>
      </c>
      <c r="F247" s="56" t="s">
        <v>48</v>
      </c>
      <c r="G247" s="56">
        <v>89</v>
      </c>
      <c r="H247" s="67" t="s">
        <v>49</v>
      </c>
      <c r="I247" s="56" t="s">
        <v>48</v>
      </c>
      <c r="J247" s="56"/>
    </row>
    <row r="248" spans="1:10" s="12" customFormat="1" ht="17.25" customHeight="1" x14ac:dyDescent="0.25">
      <c r="A248" s="17">
        <v>239</v>
      </c>
      <c r="B248" s="17" t="s">
        <v>26</v>
      </c>
      <c r="C248" s="56">
        <v>501180180</v>
      </c>
      <c r="D248" s="70" t="s">
        <v>1747</v>
      </c>
      <c r="E248" s="56">
        <v>2.97</v>
      </c>
      <c r="F248" s="56" t="s">
        <v>45</v>
      </c>
      <c r="G248" s="56">
        <v>88</v>
      </c>
      <c r="H248" s="67" t="s">
        <v>49</v>
      </c>
      <c r="I248" s="56" t="s">
        <v>45</v>
      </c>
      <c r="J248" s="56"/>
    </row>
    <row r="249" spans="1:10" s="12" customFormat="1" ht="17.25" customHeight="1" x14ac:dyDescent="0.25">
      <c r="A249" s="17">
        <v>240</v>
      </c>
      <c r="B249" s="17" t="s">
        <v>26</v>
      </c>
      <c r="C249" s="56">
        <v>501180186</v>
      </c>
      <c r="D249" s="70" t="s">
        <v>1748</v>
      </c>
      <c r="E249" s="56">
        <v>2.86</v>
      </c>
      <c r="F249" s="56" t="s">
        <v>45</v>
      </c>
      <c r="G249" s="56">
        <v>87</v>
      </c>
      <c r="H249" s="67" t="s">
        <v>49</v>
      </c>
      <c r="I249" s="68" t="s">
        <v>45</v>
      </c>
      <c r="J249" s="56"/>
    </row>
    <row r="250" spans="1:10" s="12" customFormat="1" ht="17.25" customHeight="1" x14ac:dyDescent="0.25">
      <c r="A250" s="17">
        <v>241</v>
      </c>
      <c r="B250" s="17" t="s">
        <v>26</v>
      </c>
      <c r="C250" s="56">
        <v>501180190</v>
      </c>
      <c r="D250" s="70" t="s">
        <v>1749</v>
      </c>
      <c r="E250" s="56">
        <v>3.08</v>
      </c>
      <c r="F250" s="56" t="s">
        <v>45</v>
      </c>
      <c r="G250" s="56">
        <v>84</v>
      </c>
      <c r="H250" s="67" t="s">
        <v>49</v>
      </c>
      <c r="I250" s="56" t="s">
        <v>45</v>
      </c>
      <c r="J250" s="56"/>
    </row>
    <row r="251" spans="1:10" s="12" customFormat="1" ht="17.25" customHeight="1" x14ac:dyDescent="0.25">
      <c r="A251" s="17">
        <v>242</v>
      </c>
      <c r="B251" s="17" t="s">
        <v>26</v>
      </c>
      <c r="C251" s="56">
        <v>501180195</v>
      </c>
      <c r="D251" s="70" t="s">
        <v>1750</v>
      </c>
      <c r="E251" s="56">
        <v>3.37</v>
      </c>
      <c r="F251" s="56" t="s">
        <v>48</v>
      </c>
      <c r="G251" s="56">
        <v>94</v>
      </c>
      <c r="H251" s="67" t="s">
        <v>47</v>
      </c>
      <c r="I251" s="68" t="s">
        <v>48</v>
      </c>
      <c r="J251" s="56"/>
    </row>
    <row r="252" spans="1:10" s="12" customFormat="1" ht="17.25" customHeight="1" x14ac:dyDescent="0.25">
      <c r="A252" s="17">
        <v>243</v>
      </c>
      <c r="B252" s="17" t="s">
        <v>26</v>
      </c>
      <c r="C252" s="56">
        <v>501180201</v>
      </c>
      <c r="D252" s="70" t="s">
        <v>1751</v>
      </c>
      <c r="E252" s="56">
        <v>3.37</v>
      </c>
      <c r="F252" s="56" t="s">
        <v>48</v>
      </c>
      <c r="G252" s="56">
        <v>89</v>
      </c>
      <c r="H252" s="67" t="s">
        <v>49</v>
      </c>
      <c r="I252" s="68" t="s">
        <v>48</v>
      </c>
      <c r="J252" s="56"/>
    </row>
    <row r="253" spans="1:10" s="12" customFormat="1" ht="17.25" customHeight="1" x14ac:dyDescent="0.25">
      <c r="A253" s="17">
        <v>244</v>
      </c>
      <c r="B253" s="17" t="s">
        <v>26</v>
      </c>
      <c r="C253" s="56">
        <v>501180205</v>
      </c>
      <c r="D253" s="70" t="s">
        <v>1752</v>
      </c>
      <c r="E253" s="56">
        <v>3.32</v>
      </c>
      <c r="F253" s="56" t="s">
        <v>48</v>
      </c>
      <c r="G253" s="56">
        <v>96</v>
      </c>
      <c r="H253" s="67" t="s">
        <v>47</v>
      </c>
      <c r="I253" s="56" t="s">
        <v>48</v>
      </c>
      <c r="J253" s="56"/>
    </row>
    <row r="254" spans="1:10" s="12" customFormat="1" ht="17.25" customHeight="1" x14ac:dyDescent="0.25">
      <c r="A254" s="17">
        <v>245</v>
      </c>
      <c r="B254" s="17" t="s">
        <v>26</v>
      </c>
      <c r="C254" s="56">
        <v>501180206</v>
      </c>
      <c r="D254" s="70" t="s">
        <v>1753</v>
      </c>
      <c r="E254" s="56">
        <v>2.5499999999999998</v>
      </c>
      <c r="F254" s="56" t="s">
        <v>45</v>
      </c>
      <c r="G254" s="56">
        <v>76</v>
      </c>
      <c r="H254" s="67" t="s">
        <v>45</v>
      </c>
      <c r="I254" s="68" t="s">
        <v>45</v>
      </c>
      <c r="J254" s="56"/>
    </row>
    <row r="255" spans="1:10" s="12" customFormat="1" ht="17.25" customHeight="1" x14ac:dyDescent="0.25">
      <c r="A255" s="17">
        <v>246</v>
      </c>
      <c r="B255" s="17" t="s">
        <v>26</v>
      </c>
      <c r="C255" s="56">
        <v>501180214</v>
      </c>
      <c r="D255" s="70" t="s">
        <v>1754</v>
      </c>
      <c r="E255" s="56">
        <v>3.05</v>
      </c>
      <c r="F255" s="56" t="s">
        <v>45</v>
      </c>
      <c r="G255" s="56">
        <v>87</v>
      </c>
      <c r="H255" s="67" t="s">
        <v>49</v>
      </c>
      <c r="I255" s="67" t="s">
        <v>45</v>
      </c>
      <c r="J255" s="56"/>
    </row>
    <row r="256" spans="1:10" s="12" customFormat="1" ht="17.25" customHeight="1" x14ac:dyDescent="0.25">
      <c r="A256" s="17">
        <v>247</v>
      </c>
      <c r="B256" s="17" t="s">
        <v>26</v>
      </c>
      <c r="C256" s="56">
        <v>501180225</v>
      </c>
      <c r="D256" s="70" t="s">
        <v>587</v>
      </c>
      <c r="E256" s="56">
        <v>2.2200000000000002</v>
      </c>
      <c r="F256" s="56" t="s">
        <v>44</v>
      </c>
      <c r="G256" s="56">
        <v>72</v>
      </c>
      <c r="H256" s="67" t="s">
        <v>45</v>
      </c>
      <c r="I256" s="68" t="s">
        <v>44</v>
      </c>
      <c r="J256" s="56"/>
    </row>
    <row r="257" spans="1:10" s="12" customFormat="1" ht="17.25" customHeight="1" x14ac:dyDescent="0.25">
      <c r="A257" s="17">
        <v>248</v>
      </c>
      <c r="B257" s="17" t="s">
        <v>26</v>
      </c>
      <c r="C257" s="56">
        <v>501180231</v>
      </c>
      <c r="D257" s="70" t="s">
        <v>1381</v>
      </c>
      <c r="E257" s="56">
        <v>3.37</v>
      </c>
      <c r="F257" s="56" t="s">
        <v>48</v>
      </c>
      <c r="G257" s="56">
        <v>87</v>
      </c>
      <c r="H257" s="67" t="s">
        <v>49</v>
      </c>
      <c r="I257" s="68" t="s">
        <v>48</v>
      </c>
      <c r="J257" s="56"/>
    </row>
    <row r="258" spans="1:10" s="12" customFormat="1" ht="17.25" customHeight="1" x14ac:dyDescent="0.25">
      <c r="A258" s="17">
        <v>249</v>
      </c>
      <c r="B258" s="17" t="s">
        <v>26</v>
      </c>
      <c r="C258" s="56">
        <v>501180238</v>
      </c>
      <c r="D258" s="70" t="s">
        <v>235</v>
      </c>
      <c r="E258" s="56">
        <v>3.05</v>
      </c>
      <c r="F258" s="56" t="s">
        <v>45</v>
      </c>
      <c r="G258" s="56">
        <v>83</v>
      </c>
      <c r="H258" s="67" t="s">
        <v>49</v>
      </c>
      <c r="I258" s="68" t="s">
        <v>45</v>
      </c>
      <c r="J258" s="56"/>
    </row>
    <row r="259" spans="1:10" s="12" customFormat="1" ht="17.25" customHeight="1" x14ac:dyDescent="0.25">
      <c r="A259" s="17">
        <v>250</v>
      </c>
      <c r="B259" s="17" t="s">
        <v>26</v>
      </c>
      <c r="C259" s="56">
        <v>501180244</v>
      </c>
      <c r="D259" s="70" t="s">
        <v>1755</v>
      </c>
      <c r="E259" s="56">
        <v>2.62</v>
      </c>
      <c r="F259" s="56" t="s">
        <v>45</v>
      </c>
      <c r="G259" s="56">
        <v>78</v>
      </c>
      <c r="H259" s="67" t="s">
        <v>45</v>
      </c>
      <c r="I259" s="68" t="s">
        <v>45</v>
      </c>
      <c r="J259" s="56"/>
    </row>
    <row r="260" spans="1:10" s="12" customFormat="1" ht="17.25" customHeight="1" x14ac:dyDescent="0.25">
      <c r="A260" s="17">
        <v>251</v>
      </c>
      <c r="B260" s="17" t="s">
        <v>26</v>
      </c>
      <c r="C260" s="56">
        <v>501180252</v>
      </c>
      <c r="D260" s="70" t="s">
        <v>1756</v>
      </c>
      <c r="E260" s="56">
        <v>3.37</v>
      </c>
      <c r="F260" s="56" t="s">
        <v>48</v>
      </c>
      <c r="G260" s="56">
        <v>80</v>
      </c>
      <c r="H260" s="67" t="s">
        <v>49</v>
      </c>
      <c r="I260" s="56" t="s">
        <v>48</v>
      </c>
      <c r="J260" s="56"/>
    </row>
    <row r="261" spans="1:10" s="12" customFormat="1" ht="17.25" customHeight="1" x14ac:dyDescent="0.25">
      <c r="A261" s="17">
        <v>252</v>
      </c>
      <c r="B261" s="17" t="s">
        <v>26</v>
      </c>
      <c r="C261" s="56">
        <v>501180259</v>
      </c>
      <c r="D261" s="70" t="s">
        <v>1757</v>
      </c>
      <c r="E261" s="56">
        <v>3.29</v>
      </c>
      <c r="F261" s="56" t="s">
        <v>48</v>
      </c>
      <c r="G261" s="56">
        <v>93</v>
      </c>
      <c r="H261" s="67" t="s">
        <v>47</v>
      </c>
      <c r="I261" s="67" t="s">
        <v>48</v>
      </c>
      <c r="J261" s="56"/>
    </row>
    <row r="262" spans="1:10" s="12" customFormat="1" ht="17.25" customHeight="1" x14ac:dyDescent="0.25">
      <c r="A262" s="17">
        <v>253</v>
      </c>
      <c r="B262" s="17" t="s">
        <v>26</v>
      </c>
      <c r="C262" s="56">
        <v>501180263</v>
      </c>
      <c r="D262" s="70" t="s">
        <v>1758</v>
      </c>
      <c r="E262" s="56">
        <v>3</v>
      </c>
      <c r="F262" s="56" t="s">
        <v>45</v>
      </c>
      <c r="G262" s="56">
        <v>88</v>
      </c>
      <c r="H262" s="67" t="s">
        <v>49</v>
      </c>
      <c r="I262" s="68" t="s">
        <v>45</v>
      </c>
      <c r="J262" s="56"/>
    </row>
    <row r="263" spans="1:10" s="12" customFormat="1" ht="17.25" customHeight="1" x14ac:dyDescent="0.25">
      <c r="A263" s="17">
        <v>254</v>
      </c>
      <c r="B263" s="18" t="s">
        <v>27</v>
      </c>
      <c r="C263" s="56" t="s">
        <v>1270</v>
      </c>
      <c r="D263" s="69" t="s">
        <v>1271</v>
      </c>
      <c r="E263" s="56">
        <v>2.38</v>
      </c>
      <c r="F263" s="56" t="s">
        <v>44</v>
      </c>
      <c r="G263" s="56">
        <v>67</v>
      </c>
      <c r="H263" s="67" t="str">
        <f>IF(G263&lt;30,"Kém",IF(G263&lt;50,"Yếu",IF(G263&lt;60,"Trung bình",IF(G263&lt;70,"TB Khá",IF(G263&lt;80,"Khá",IF(G263&lt;90,"Tốt","Xuất sắc"))))))</f>
        <v>TB Khá</v>
      </c>
      <c r="I263" s="68" t="s">
        <v>44</v>
      </c>
      <c r="J263" s="56"/>
    </row>
    <row r="264" spans="1:10" s="12" customFormat="1" ht="17.25" customHeight="1" x14ac:dyDescent="0.25">
      <c r="A264" s="17">
        <v>255</v>
      </c>
      <c r="B264" s="18" t="s">
        <v>27</v>
      </c>
      <c r="C264" s="56" t="s">
        <v>1272</v>
      </c>
      <c r="D264" s="69" t="s">
        <v>1273</v>
      </c>
      <c r="E264" s="56">
        <v>2.13</v>
      </c>
      <c r="F264" s="56" t="s">
        <v>44</v>
      </c>
      <c r="G264" s="56">
        <v>78</v>
      </c>
      <c r="H264" s="67" t="str">
        <f t="shared" ref="H264:H274" si="4">IF(G264&lt;30,"Kém",IF(G264&lt;50,"Yếu",IF(G264&lt;60,"Trung bình",IF(G264&lt;70,"TB khá",IF(G264&lt;80,"Khá",IF(G264&lt;90,"Tốt","Xuất sắc"))))))</f>
        <v>Khá</v>
      </c>
      <c r="I264" s="68" t="s">
        <v>44</v>
      </c>
      <c r="J264" s="56"/>
    </row>
    <row r="265" spans="1:10" s="12" customFormat="1" ht="17.25" customHeight="1" x14ac:dyDescent="0.25">
      <c r="A265" s="17">
        <v>256</v>
      </c>
      <c r="B265" s="18" t="s">
        <v>27</v>
      </c>
      <c r="C265" s="56" t="s">
        <v>1274</v>
      </c>
      <c r="D265" s="69" t="s">
        <v>1275</v>
      </c>
      <c r="E265" s="56">
        <v>1.93</v>
      </c>
      <c r="F265" s="56" t="s">
        <v>153</v>
      </c>
      <c r="G265" s="56">
        <v>57</v>
      </c>
      <c r="H265" s="67" t="str">
        <f t="shared" si="4"/>
        <v>Trung bình</v>
      </c>
      <c r="I265" s="68" t="s">
        <v>153</v>
      </c>
      <c r="J265" s="56"/>
    </row>
    <row r="266" spans="1:10" s="12" customFormat="1" ht="17.25" customHeight="1" x14ac:dyDescent="0.25">
      <c r="A266" s="17">
        <v>257</v>
      </c>
      <c r="B266" s="18" t="s">
        <v>27</v>
      </c>
      <c r="C266" s="56" t="s">
        <v>1276</v>
      </c>
      <c r="D266" s="69" t="s">
        <v>1277</v>
      </c>
      <c r="E266" s="56">
        <v>2.02</v>
      </c>
      <c r="F266" s="56" t="s">
        <v>44</v>
      </c>
      <c r="G266" s="56">
        <v>67</v>
      </c>
      <c r="H266" s="67" t="str">
        <f t="shared" ref="H266:H267" si="5">IF(G266&lt;30,"Kém",IF(G266&lt;50,"Yếu",IF(G266&lt;60,"Trung bình",IF(G266&lt;70,"TB Khá",IF(G266&lt;80,"Khá",IF(G266&lt;90,"Tốt","Xuất sắc"))))))</f>
        <v>TB Khá</v>
      </c>
      <c r="I266" s="68" t="s">
        <v>44</v>
      </c>
      <c r="J266" s="56"/>
    </row>
    <row r="267" spans="1:10" s="12" customFormat="1" ht="17.25" customHeight="1" x14ac:dyDescent="0.25">
      <c r="A267" s="17">
        <v>258</v>
      </c>
      <c r="B267" s="18" t="s">
        <v>27</v>
      </c>
      <c r="C267" s="56">
        <v>501190052</v>
      </c>
      <c r="D267" s="69" t="s">
        <v>1278</v>
      </c>
      <c r="E267" s="56">
        <v>2.0499999999999998</v>
      </c>
      <c r="F267" s="56" t="s">
        <v>44</v>
      </c>
      <c r="G267" s="56">
        <v>69</v>
      </c>
      <c r="H267" s="67" t="str">
        <f t="shared" si="5"/>
        <v>TB Khá</v>
      </c>
      <c r="I267" s="68" t="s">
        <v>44</v>
      </c>
      <c r="J267" s="56"/>
    </row>
    <row r="268" spans="1:10" s="12" customFormat="1" ht="17.25" customHeight="1" x14ac:dyDescent="0.25">
      <c r="A268" s="17">
        <v>259</v>
      </c>
      <c r="B268" s="18" t="s">
        <v>27</v>
      </c>
      <c r="C268" s="56" t="s">
        <v>1279</v>
      </c>
      <c r="D268" s="69" t="s">
        <v>1280</v>
      </c>
      <c r="E268" s="56">
        <v>1.6</v>
      </c>
      <c r="F268" s="56" t="s">
        <v>153</v>
      </c>
      <c r="G268" s="56">
        <v>58</v>
      </c>
      <c r="H268" s="67" t="str">
        <f t="shared" si="4"/>
        <v>Trung bình</v>
      </c>
      <c r="I268" s="68" t="s">
        <v>153</v>
      </c>
      <c r="J268" s="56"/>
    </row>
    <row r="269" spans="1:10" s="12" customFormat="1" ht="17.25" customHeight="1" x14ac:dyDescent="0.25">
      <c r="A269" s="17">
        <v>260</v>
      </c>
      <c r="B269" s="18" t="s">
        <v>27</v>
      </c>
      <c r="C269" s="56" t="s">
        <v>1281</v>
      </c>
      <c r="D269" s="69" t="s">
        <v>1282</v>
      </c>
      <c r="E269" s="56">
        <v>3.19</v>
      </c>
      <c r="F269" s="56" t="s">
        <v>45</v>
      </c>
      <c r="G269" s="56">
        <v>84</v>
      </c>
      <c r="H269" s="67" t="str">
        <f t="shared" si="4"/>
        <v>Tốt</v>
      </c>
      <c r="I269" s="68" t="s">
        <v>45</v>
      </c>
      <c r="J269" s="56"/>
    </row>
    <row r="270" spans="1:10" s="12" customFormat="1" ht="17.25" customHeight="1" x14ac:dyDescent="0.25">
      <c r="A270" s="17">
        <v>261</v>
      </c>
      <c r="B270" s="18" t="s">
        <v>27</v>
      </c>
      <c r="C270" s="56" t="s">
        <v>1283</v>
      </c>
      <c r="D270" s="69" t="s">
        <v>1284</v>
      </c>
      <c r="E270" s="56">
        <v>1.95</v>
      </c>
      <c r="F270" s="56" t="s">
        <v>153</v>
      </c>
      <c r="G270" s="56">
        <v>64</v>
      </c>
      <c r="H270" s="67" t="str">
        <f>IF(G270&lt;30,"Kém",IF(G270&lt;50,"Yếu",IF(G270&lt;60,"Trung bình",IF(G270&lt;70,"TB Khá",IF(G270&lt;80,"Khá",IF(G270&lt;90,"Tốt","Xuất sắc"))))))</f>
        <v>TB Khá</v>
      </c>
      <c r="I270" s="68" t="s">
        <v>153</v>
      </c>
      <c r="J270" s="56"/>
    </row>
    <row r="271" spans="1:10" s="12" customFormat="1" ht="17.25" customHeight="1" x14ac:dyDescent="0.25">
      <c r="A271" s="17">
        <v>262</v>
      </c>
      <c r="B271" s="18" t="s">
        <v>27</v>
      </c>
      <c r="C271" s="56" t="s">
        <v>1285</v>
      </c>
      <c r="D271" s="69" t="s">
        <v>1286</v>
      </c>
      <c r="E271" s="56">
        <v>2.33</v>
      </c>
      <c r="F271" s="56" t="s">
        <v>44</v>
      </c>
      <c r="G271" s="56">
        <v>76</v>
      </c>
      <c r="H271" s="67" t="str">
        <f t="shared" si="4"/>
        <v>Khá</v>
      </c>
      <c r="I271" s="68" t="s">
        <v>44</v>
      </c>
      <c r="J271" s="56"/>
    </row>
    <row r="272" spans="1:10" s="12" customFormat="1" ht="17.25" customHeight="1" x14ac:dyDescent="0.25">
      <c r="A272" s="17">
        <v>263</v>
      </c>
      <c r="B272" s="18" t="s">
        <v>27</v>
      </c>
      <c r="C272" s="56" t="s">
        <v>1287</v>
      </c>
      <c r="D272" s="69" t="s">
        <v>1288</v>
      </c>
      <c r="E272" s="56">
        <v>2.1</v>
      </c>
      <c r="F272" s="56" t="s">
        <v>44</v>
      </c>
      <c r="G272" s="56">
        <v>74</v>
      </c>
      <c r="H272" s="67" t="str">
        <f t="shared" si="4"/>
        <v>Khá</v>
      </c>
      <c r="I272" s="56" t="s">
        <v>44</v>
      </c>
      <c r="J272" s="56"/>
    </row>
    <row r="273" spans="1:10" s="12" customFormat="1" ht="17.25" customHeight="1" x14ac:dyDescent="0.25">
      <c r="A273" s="17">
        <v>264</v>
      </c>
      <c r="B273" s="18" t="s">
        <v>27</v>
      </c>
      <c r="C273" s="56" t="s">
        <v>1289</v>
      </c>
      <c r="D273" s="69" t="s">
        <v>1290</v>
      </c>
      <c r="E273" s="56">
        <v>2.2999999999999998</v>
      </c>
      <c r="F273" s="56" t="s">
        <v>44</v>
      </c>
      <c r="G273" s="56">
        <v>57</v>
      </c>
      <c r="H273" s="67" t="str">
        <f t="shared" si="4"/>
        <v>Trung bình</v>
      </c>
      <c r="I273" s="56" t="s">
        <v>44</v>
      </c>
      <c r="J273" s="56"/>
    </row>
    <row r="274" spans="1:10" s="12" customFormat="1" ht="17.25" customHeight="1" x14ac:dyDescent="0.25">
      <c r="A274" s="17">
        <v>265</v>
      </c>
      <c r="B274" s="18" t="s">
        <v>27</v>
      </c>
      <c r="C274" s="56" t="s">
        <v>1291</v>
      </c>
      <c r="D274" s="69" t="s">
        <v>1292</v>
      </c>
      <c r="E274" s="56">
        <v>2.6</v>
      </c>
      <c r="F274" s="56" t="s">
        <v>45</v>
      </c>
      <c r="G274" s="56">
        <v>70</v>
      </c>
      <c r="H274" s="67" t="str">
        <f t="shared" si="4"/>
        <v>Khá</v>
      </c>
      <c r="I274" s="67" t="s">
        <v>45</v>
      </c>
      <c r="J274" s="56"/>
    </row>
    <row r="275" spans="1:10" s="12" customFormat="1" ht="17.25" customHeight="1" x14ac:dyDescent="0.25">
      <c r="A275" s="17">
        <v>266</v>
      </c>
      <c r="B275" s="18" t="s">
        <v>27</v>
      </c>
      <c r="C275" s="56" t="s">
        <v>1293</v>
      </c>
      <c r="D275" s="69" t="s">
        <v>1294</v>
      </c>
      <c r="E275" s="56">
        <v>1.86</v>
      </c>
      <c r="F275" s="56" t="s">
        <v>153</v>
      </c>
      <c r="G275" s="56">
        <v>62</v>
      </c>
      <c r="H275" s="67" t="str">
        <f>IF(G275&lt;30,"Kém",IF(G275&lt;50,"Yếu",IF(G275&lt;60,"Trung bình",IF(G275&lt;70,"TB Khá",IF(G275&lt;80,"Khá",IF(G275&lt;90,"Tốt","Xuất sắc"))))))</f>
        <v>TB Khá</v>
      </c>
      <c r="I275" s="68" t="s">
        <v>153</v>
      </c>
      <c r="J275" s="56"/>
    </row>
    <row r="276" spans="1:10" s="12" customFormat="1" ht="17.25" customHeight="1" x14ac:dyDescent="0.25">
      <c r="A276" s="17">
        <v>267</v>
      </c>
      <c r="B276" s="18" t="s">
        <v>27</v>
      </c>
      <c r="C276" s="56" t="s">
        <v>1295</v>
      </c>
      <c r="D276" s="69" t="s">
        <v>1296</v>
      </c>
      <c r="E276" s="56">
        <v>2.69</v>
      </c>
      <c r="F276" s="56" t="s">
        <v>45</v>
      </c>
      <c r="G276" s="56">
        <v>92</v>
      </c>
      <c r="H276" s="67" t="s">
        <v>47</v>
      </c>
      <c r="I276" s="56" t="s">
        <v>45</v>
      </c>
      <c r="J276" s="56"/>
    </row>
    <row r="277" spans="1:10" s="12" customFormat="1" ht="17.25" customHeight="1" x14ac:dyDescent="0.25">
      <c r="A277" s="17">
        <v>268</v>
      </c>
      <c r="B277" s="18" t="s">
        <v>27</v>
      </c>
      <c r="C277" s="56" t="s">
        <v>1297</v>
      </c>
      <c r="D277" s="69" t="s">
        <v>1298</v>
      </c>
      <c r="E277" s="56">
        <v>1.69</v>
      </c>
      <c r="F277" s="56" t="s">
        <v>153</v>
      </c>
      <c r="G277" s="56">
        <v>72</v>
      </c>
      <c r="H277" s="67" t="str">
        <f>IF(G277&lt;30,"Kém",IF(G277&lt;50,"Yếu",IF(G277&lt;60,"Trung bình",IF(G277&lt;70,"TB khá",IF(G277&lt;80,"Khá",IF(G277&lt;90,"Tốt","Xuất sắc"))))))</f>
        <v>Khá</v>
      </c>
      <c r="I277" s="67" t="s">
        <v>153</v>
      </c>
      <c r="J277" s="56"/>
    </row>
    <row r="278" spans="1:10" s="12" customFormat="1" ht="17.25" customHeight="1" x14ac:dyDescent="0.25">
      <c r="A278" s="17">
        <v>269</v>
      </c>
      <c r="B278" s="18" t="s">
        <v>27</v>
      </c>
      <c r="C278" s="56" t="s">
        <v>1299</v>
      </c>
      <c r="D278" s="69" t="s">
        <v>1300</v>
      </c>
      <c r="E278" s="56">
        <v>2.17</v>
      </c>
      <c r="F278" s="56" t="s">
        <v>44</v>
      </c>
      <c r="G278" s="56">
        <v>79</v>
      </c>
      <c r="H278" s="67" t="str">
        <f>IF(G278&lt;30,"Kém",IF(G278&lt;50,"Yếu",IF(G278&lt;60,"Trung bình",IF(G278&lt;70,"TB khá",IF(G278&lt;80,"Khá",IF(G278&lt;90,"Tốt","Xuất sắc"))))))</f>
        <v>Khá</v>
      </c>
      <c r="I278" s="67" t="s">
        <v>44</v>
      </c>
      <c r="J278" s="56"/>
    </row>
    <row r="279" spans="1:10" s="12" customFormat="1" ht="17.25" customHeight="1" x14ac:dyDescent="0.25">
      <c r="A279" s="17">
        <v>270</v>
      </c>
      <c r="B279" s="18" t="s">
        <v>27</v>
      </c>
      <c r="C279" s="56" t="s">
        <v>1301</v>
      </c>
      <c r="D279" s="69" t="s">
        <v>1302</v>
      </c>
      <c r="E279" s="56">
        <v>2.13</v>
      </c>
      <c r="F279" s="56" t="s">
        <v>44</v>
      </c>
      <c r="G279" s="56">
        <v>73</v>
      </c>
      <c r="H279" s="67" t="str">
        <f>IF(G279&lt;30,"Kém",IF(G279&lt;50,"Yếu",IF(G279&lt;60,"Trung bình",IF(G279&lt;70,"TB khá",IF(G279&lt;80,"Khá",IF(G279&lt;90,"Tốt","Xuất sắc"))))))</f>
        <v>Khá</v>
      </c>
      <c r="I279" s="68" t="s">
        <v>44</v>
      </c>
      <c r="J279" s="56"/>
    </row>
    <row r="280" spans="1:10" s="12" customFormat="1" ht="17.25" customHeight="1" x14ac:dyDescent="0.25">
      <c r="A280" s="17">
        <v>271</v>
      </c>
      <c r="B280" s="18" t="s">
        <v>27</v>
      </c>
      <c r="C280" s="56" t="s">
        <v>1303</v>
      </c>
      <c r="D280" s="69" t="s">
        <v>1304</v>
      </c>
      <c r="E280" s="56">
        <v>2.19</v>
      </c>
      <c r="F280" s="56" t="s">
        <v>44</v>
      </c>
      <c r="G280" s="56">
        <v>79</v>
      </c>
      <c r="H280" s="67" t="str">
        <f>IF(G280&lt;30,"Kém",IF(G280&lt;50,"Yếu",IF(G280&lt;60,"Trung bình",IF(G280&lt;70,"TB khá",IF(G280&lt;80,"Khá",IF(G280&lt;90,"Tốt","Xuất sắc"))))))</f>
        <v>Khá</v>
      </c>
      <c r="I280" s="68" t="s">
        <v>44</v>
      </c>
      <c r="J280" s="56"/>
    </row>
    <row r="281" spans="1:10" s="12" customFormat="1" ht="17.25" customHeight="1" x14ac:dyDescent="0.25">
      <c r="A281" s="17">
        <v>272</v>
      </c>
      <c r="B281" s="18" t="s">
        <v>27</v>
      </c>
      <c r="C281" s="56" t="s">
        <v>1305</v>
      </c>
      <c r="D281" s="69" t="s">
        <v>1306</v>
      </c>
      <c r="E281" s="56">
        <v>1.38</v>
      </c>
      <c r="F281" s="56" t="s">
        <v>153</v>
      </c>
      <c r="G281" s="56">
        <v>66</v>
      </c>
      <c r="H281" s="67" t="str">
        <f t="shared" ref="H281:H282" si="6">IF(G281&lt;30,"Kém",IF(G281&lt;50,"Yếu",IF(G281&lt;60,"Trung bình",IF(G281&lt;70,"TB Khá",IF(G281&lt;80,"Khá",IF(G281&lt;90,"Tốt","Xuất sắc"))))))</f>
        <v>TB Khá</v>
      </c>
      <c r="I281" s="68" t="s">
        <v>153</v>
      </c>
      <c r="J281" s="56"/>
    </row>
    <row r="282" spans="1:10" s="12" customFormat="1" ht="17.25" customHeight="1" x14ac:dyDescent="0.25">
      <c r="A282" s="17">
        <v>273</v>
      </c>
      <c r="B282" s="18" t="s">
        <v>27</v>
      </c>
      <c r="C282" s="56" t="s">
        <v>1307</v>
      </c>
      <c r="D282" s="69" t="s">
        <v>1308</v>
      </c>
      <c r="E282" s="56">
        <v>1.29</v>
      </c>
      <c r="F282" s="56" t="s">
        <v>153</v>
      </c>
      <c r="G282" s="56">
        <v>60</v>
      </c>
      <c r="H282" s="67" t="str">
        <f t="shared" si="6"/>
        <v>TB Khá</v>
      </c>
      <c r="I282" s="68" t="s">
        <v>153</v>
      </c>
      <c r="J282" s="56"/>
    </row>
    <row r="283" spans="1:10" s="12" customFormat="1" ht="17.25" customHeight="1" x14ac:dyDescent="0.25">
      <c r="A283" s="17">
        <v>274</v>
      </c>
      <c r="B283" s="18" t="s">
        <v>27</v>
      </c>
      <c r="C283" s="56" t="s">
        <v>1309</v>
      </c>
      <c r="D283" s="69" t="s">
        <v>1310</v>
      </c>
      <c r="E283" s="56">
        <v>3.1</v>
      </c>
      <c r="F283" s="56" t="s">
        <v>45</v>
      </c>
      <c r="G283" s="56">
        <v>88</v>
      </c>
      <c r="H283" s="67" t="str">
        <f t="shared" ref="H283:H305" si="7">IF(G283&lt;30,"Kém",IF(G283&lt;50,"Yếu",IF(G283&lt;60,"Trung bình",IF(G283&lt;70,"TB khá",IF(G283&lt;80,"Khá",IF(G283&lt;90,"Tốt","Xuất sắc"))))))</f>
        <v>Tốt</v>
      </c>
      <c r="I283" s="68" t="s">
        <v>45</v>
      </c>
      <c r="J283" s="56"/>
    </row>
    <row r="284" spans="1:10" s="12" customFormat="1" ht="17.25" customHeight="1" x14ac:dyDescent="0.25">
      <c r="A284" s="17">
        <v>275</v>
      </c>
      <c r="B284" s="18" t="s">
        <v>27</v>
      </c>
      <c r="C284" s="56" t="s">
        <v>1311</v>
      </c>
      <c r="D284" s="69" t="s">
        <v>1312</v>
      </c>
      <c r="E284" s="56">
        <v>1.85</v>
      </c>
      <c r="F284" s="56" t="s">
        <v>153</v>
      </c>
      <c r="G284" s="56">
        <v>69</v>
      </c>
      <c r="H284" s="67" t="str">
        <f>IF(G284&lt;30,"Kém",IF(G284&lt;50,"Yếu",IF(G284&lt;60,"Trung bình",IF(G284&lt;70,"TB Khá",IF(G284&lt;80,"Khá",IF(G284&lt;90,"Tốt","Xuất sắc"))))))</f>
        <v>TB Khá</v>
      </c>
      <c r="I284" s="56" t="s">
        <v>153</v>
      </c>
      <c r="J284" s="56"/>
    </row>
    <row r="285" spans="1:10" s="12" customFormat="1" ht="17.25" customHeight="1" x14ac:dyDescent="0.25">
      <c r="A285" s="17">
        <v>276</v>
      </c>
      <c r="B285" s="18" t="s">
        <v>27</v>
      </c>
      <c r="C285" s="56">
        <v>501190198</v>
      </c>
      <c r="D285" s="69" t="s">
        <v>1224</v>
      </c>
      <c r="E285" s="56">
        <v>1.76</v>
      </c>
      <c r="F285" s="56" t="s">
        <v>153</v>
      </c>
      <c r="G285" s="56">
        <v>58</v>
      </c>
      <c r="H285" s="67" t="str">
        <f t="shared" si="7"/>
        <v>Trung bình</v>
      </c>
      <c r="I285" s="56" t="s">
        <v>153</v>
      </c>
      <c r="J285" s="56"/>
    </row>
    <row r="286" spans="1:10" s="12" customFormat="1" ht="17.25" customHeight="1" x14ac:dyDescent="0.25">
      <c r="A286" s="17">
        <v>277</v>
      </c>
      <c r="B286" s="18" t="s">
        <v>27</v>
      </c>
      <c r="C286" s="56" t="s">
        <v>1313</v>
      </c>
      <c r="D286" s="69" t="s">
        <v>456</v>
      </c>
      <c r="E286" s="56">
        <v>2.4300000000000002</v>
      </c>
      <c r="F286" s="56" t="s">
        <v>44</v>
      </c>
      <c r="G286" s="56">
        <v>69</v>
      </c>
      <c r="H286" s="67" t="str">
        <f>IF(G286&lt;30,"Kém",IF(G286&lt;50,"Yếu",IF(G286&lt;60,"Trung bình",IF(G286&lt;70,"TB Khá",IF(G286&lt;80,"Khá",IF(G286&lt;90,"Tốt","Xuất sắc"))))))</f>
        <v>TB Khá</v>
      </c>
      <c r="I286" s="56" t="s">
        <v>44</v>
      </c>
      <c r="J286" s="56"/>
    </row>
    <row r="287" spans="1:10" s="12" customFormat="1" ht="17.25" customHeight="1" x14ac:dyDescent="0.25">
      <c r="A287" s="17">
        <v>278</v>
      </c>
      <c r="B287" s="18" t="s">
        <v>27</v>
      </c>
      <c r="C287" s="56" t="s">
        <v>1314</v>
      </c>
      <c r="D287" s="69" t="s">
        <v>1315</v>
      </c>
      <c r="E287" s="56">
        <v>2</v>
      </c>
      <c r="F287" s="56" t="s">
        <v>44</v>
      </c>
      <c r="G287" s="56">
        <v>73</v>
      </c>
      <c r="H287" s="67" t="str">
        <f t="shared" si="7"/>
        <v>Khá</v>
      </c>
      <c r="I287" s="56" t="s">
        <v>44</v>
      </c>
      <c r="J287" s="56"/>
    </row>
    <row r="288" spans="1:10" s="12" customFormat="1" ht="17.25" customHeight="1" x14ac:dyDescent="0.25">
      <c r="A288" s="17">
        <v>279</v>
      </c>
      <c r="B288" s="18" t="s">
        <v>27</v>
      </c>
      <c r="C288" s="56" t="s">
        <v>1316</v>
      </c>
      <c r="D288" s="69" t="s">
        <v>1317</v>
      </c>
      <c r="E288" s="56">
        <v>1.85</v>
      </c>
      <c r="F288" s="56" t="s">
        <v>153</v>
      </c>
      <c r="G288" s="56">
        <v>57</v>
      </c>
      <c r="H288" s="67" t="str">
        <f t="shared" si="7"/>
        <v>Trung bình</v>
      </c>
      <c r="I288" s="68" t="s">
        <v>153</v>
      </c>
      <c r="J288" s="56"/>
    </row>
    <row r="289" spans="1:10" s="12" customFormat="1" ht="17.25" customHeight="1" x14ac:dyDescent="0.25">
      <c r="A289" s="17">
        <v>280</v>
      </c>
      <c r="B289" s="18" t="s">
        <v>27</v>
      </c>
      <c r="C289" s="56" t="s">
        <v>1318</v>
      </c>
      <c r="D289" s="69" t="s">
        <v>1319</v>
      </c>
      <c r="E289" s="56">
        <v>2.21</v>
      </c>
      <c r="F289" s="56" t="s">
        <v>44</v>
      </c>
      <c r="G289" s="56">
        <v>80</v>
      </c>
      <c r="H289" s="67" t="str">
        <f t="shared" si="7"/>
        <v>Tốt</v>
      </c>
      <c r="I289" s="56" t="s">
        <v>44</v>
      </c>
      <c r="J289" s="56"/>
    </row>
    <row r="290" spans="1:10" s="12" customFormat="1" ht="17.25" customHeight="1" x14ac:dyDescent="0.25">
      <c r="A290" s="17">
        <v>281</v>
      </c>
      <c r="B290" s="18" t="s">
        <v>27</v>
      </c>
      <c r="C290" s="56" t="s">
        <v>1320</v>
      </c>
      <c r="D290" s="69" t="s">
        <v>1321</v>
      </c>
      <c r="E290" s="56">
        <v>2.17</v>
      </c>
      <c r="F290" s="56" t="s">
        <v>44</v>
      </c>
      <c r="G290" s="56">
        <v>81</v>
      </c>
      <c r="H290" s="67" t="str">
        <f t="shared" si="7"/>
        <v>Tốt</v>
      </c>
      <c r="I290" s="68" t="s">
        <v>44</v>
      </c>
      <c r="J290" s="56"/>
    </row>
    <row r="291" spans="1:10" s="12" customFormat="1" ht="17.25" customHeight="1" x14ac:dyDescent="0.25">
      <c r="A291" s="17">
        <v>282</v>
      </c>
      <c r="B291" s="18" t="s">
        <v>27</v>
      </c>
      <c r="C291" s="56" t="s">
        <v>1322</v>
      </c>
      <c r="D291" s="69" t="s">
        <v>1323</v>
      </c>
      <c r="E291" s="56">
        <v>1.89</v>
      </c>
      <c r="F291" s="56" t="s">
        <v>153</v>
      </c>
      <c r="G291" s="56">
        <v>47</v>
      </c>
      <c r="H291" s="67" t="str">
        <f t="shared" si="7"/>
        <v>Yếu</v>
      </c>
      <c r="I291" s="68" t="s">
        <v>153</v>
      </c>
      <c r="J291" s="56"/>
    </row>
    <row r="292" spans="1:10" s="12" customFormat="1" ht="17.25" customHeight="1" x14ac:dyDescent="0.25">
      <c r="A292" s="17">
        <v>283</v>
      </c>
      <c r="B292" s="18" t="s">
        <v>27</v>
      </c>
      <c r="C292" s="56" t="s">
        <v>1324</v>
      </c>
      <c r="D292" s="69" t="s">
        <v>369</v>
      </c>
      <c r="E292" s="56">
        <v>1.93</v>
      </c>
      <c r="F292" s="56" t="s">
        <v>153</v>
      </c>
      <c r="G292" s="56">
        <v>61</v>
      </c>
      <c r="H292" s="67" t="str">
        <f t="shared" ref="H292:H296" si="8">IF(G292&lt;30,"Kém",IF(G292&lt;50,"Yếu",IF(G292&lt;60,"Trung bình",IF(G292&lt;70,"TB Khá",IF(G292&lt;80,"Khá",IF(G292&lt;90,"Tốt","Xuất sắc"))))))</f>
        <v>TB Khá</v>
      </c>
      <c r="I292" s="56" t="s">
        <v>153</v>
      </c>
      <c r="J292" s="56"/>
    </row>
    <row r="293" spans="1:10" s="12" customFormat="1" ht="17.25" customHeight="1" x14ac:dyDescent="0.25">
      <c r="A293" s="17">
        <v>284</v>
      </c>
      <c r="B293" s="18" t="s">
        <v>27</v>
      </c>
      <c r="C293" s="56" t="s">
        <v>1325</v>
      </c>
      <c r="D293" s="69" t="s">
        <v>1326</v>
      </c>
      <c r="E293" s="56">
        <v>2.0499999999999998</v>
      </c>
      <c r="F293" s="56" t="s">
        <v>44</v>
      </c>
      <c r="G293" s="56">
        <v>66</v>
      </c>
      <c r="H293" s="67" t="str">
        <f t="shared" si="8"/>
        <v>TB Khá</v>
      </c>
      <c r="I293" s="68" t="s">
        <v>44</v>
      </c>
      <c r="J293" s="56"/>
    </row>
    <row r="294" spans="1:10" s="12" customFormat="1" ht="17.25" customHeight="1" x14ac:dyDescent="0.25">
      <c r="A294" s="17">
        <v>285</v>
      </c>
      <c r="B294" s="18" t="s">
        <v>27</v>
      </c>
      <c r="C294" s="56" t="s">
        <v>1327</v>
      </c>
      <c r="D294" s="69" t="s">
        <v>1328</v>
      </c>
      <c r="E294" s="56">
        <v>1.74</v>
      </c>
      <c r="F294" s="56" t="s">
        <v>153</v>
      </c>
      <c r="G294" s="56">
        <v>63</v>
      </c>
      <c r="H294" s="67" t="str">
        <f t="shared" si="8"/>
        <v>TB Khá</v>
      </c>
      <c r="I294" s="68" t="s">
        <v>153</v>
      </c>
      <c r="J294" s="56"/>
    </row>
    <row r="295" spans="1:10" s="12" customFormat="1" ht="17.25" customHeight="1" x14ac:dyDescent="0.25">
      <c r="A295" s="17">
        <v>286</v>
      </c>
      <c r="B295" s="18" t="s">
        <v>27</v>
      </c>
      <c r="C295" s="56" t="s">
        <v>1329</v>
      </c>
      <c r="D295" s="69" t="s">
        <v>1330</v>
      </c>
      <c r="E295" s="56">
        <v>1.83</v>
      </c>
      <c r="F295" s="56" t="s">
        <v>153</v>
      </c>
      <c r="G295" s="56">
        <v>66</v>
      </c>
      <c r="H295" s="67" t="str">
        <f t="shared" si="8"/>
        <v>TB Khá</v>
      </c>
      <c r="I295" s="67" t="s">
        <v>153</v>
      </c>
      <c r="J295" s="56"/>
    </row>
    <row r="296" spans="1:10" s="12" customFormat="1" ht="17.25" customHeight="1" x14ac:dyDescent="0.25">
      <c r="A296" s="17">
        <v>287</v>
      </c>
      <c r="B296" s="18" t="s">
        <v>27</v>
      </c>
      <c r="C296" s="56" t="s">
        <v>1331</v>
      </c>
      <c r="D296" s="69" t="s">
        <v>1180</v>
      </c>
      <c r="E296" s="56">
        <v>1.83</v>
      </c>
      <c r="F296" s="56" t="s">
        <v>153</v>
      </c>
      <c r="G296" s="56">
        <v>67</v>
      </c>
      <c r="H296" s="67" t="str">
        <f t="shared" si="8"/>
        <v>TB Khá</v>
      </c>
      <c r="I296" s="68" t="s">
        <v>153</v>
      </c>
      <c r="J296" s="56"/>
    </row>
    <row r="297" spans="1:10" s="12" customFormat="1" ht="17.25" customHeight="1" x14ac:dyDescent="0.25">
      <c r="A297" s="17">
        <v>288</v>
      </c>
      <c r="B297" s="18" t="s">
        <v>27</v>
      </c>
      <c r="C297" s="56" t="s">
        <v>1332</v>
      </c>
      <c r="D297" s="69" t="s">
        <v>1333</v>
      </c>
      <c r="E297" s="56">
        <v>2.21</v>
      </c>
      <c r="F297" s="56" t="s">
        <v>44</v>
      </c>
      <c r="G297" s="56">
        <v>72</v>
      </c>
      <c r="H297" s="67" t="str">
        <f t="shared" si="7"/>
        <v>Khá</v>
      </c>
      <c r="I297" s="67" t="s">
        <v>44</v>
      </c>
      <c r="J297" s="56"/>
    </row>
    <row r="298" spans="1:10" s="12" customFormat="1" ht="17.25" customHeight="1" x14ac:dyDescent="0.25">
      <c r="A298" s="17">
        <v>289</v>
      </c>
      <c r="B298" s="18" t="s">
        <v>27</v>
      </c>
      <c r="C298" s="56" t="s">
        <v>1334</v>
      </c>
      <c r="D298" s="69" t="s">
        <v>1335</v>
      </c>
      <c r="E298" s="56">
        <v>1.71</v>
      </c>
      <c r="F298" s="56" t="s">
        <v>153</v>
      </c>
      <c r="G298" s="56">
        <v>76</v>
      </c>
      <c r="H298" s="67" t="str">
        <f t="shared" si="7"/>
        <v>Khá</v>
      </c>
      <c r="I298" s="68" t="s">
        <v>153</v>
      </c>
      <c r="J298" s="56"/>
    </row>
    <row r="299" spans="1:10" s="12" customFormat="1" ht="17.25" customHeight="1" x14ac:dyDescent="0.25">
      <c r="A299" s="17">
        <v>290</v>
      </c>
      <c r="B299" s="18" t="s">
        <v>27</v>
      </c>
      <c r="C299" s="56" t="s">
        <v>1336</v>
      </c>
      <c r="D299" s="69" t="s">
        <v>1337</v>
      </c>
      <c r="E299" s="56">
        <v>2.62</v>
      </c>
      <c r="F299" s="56" t="s">
        <v>45</v>
      </c>
      <c r="G299" s="56">
        <v>85</v>
      </c>
      <c r="H299" s="67" t="str">
        <f t="shared" si="7"/>
        <v>Tốt</v>
      </c>
      <c r="I299" s="68" t="s">
        <v>45</v>
      </c>
      <c r="J299" s="56"/>
    </row>
    <row r="300" spans="1:10" s="12" customFormat="1" ht="17.25" customHeight="1" x14ac:dyDescent="0.25">
      <c r="A300" s="17">
        <v>291</v>
      </c>
      <c r="B300" s="18" t="s">
        <v>27</v>
      </c>
      <c r="C300" s="56" t="s">
        <v>1338</v>
      </c>
      <c r="D300" s="69" t="s">
        <v>1339</v>
      </c>
      <c r="E300" s="56">
        <v>2.11</v>
      </c>
      <c r="F300" s="56" t="s">
        <v>44</v>
      </c>
      <c r="G300" s="56">
        <v>80</v>
      </c>
      <c r="H300" s="67" t="str">
        <f t="shared" si="7"/>
        <v>Tốt</v>
      </c>
      <c r="I300" s="67" t="s">
        <v>44</v>
      </c>
      <c r="J300" s="56"/>
    </row>
    <row r="301" spans="1:10" s="12" customFormat="1" ht="17.25" customHeight="1" x14ac:dyDescent="0.25">
      <c r="A301" s="17">
        <v>292</v>
      </c>
      <c r="B301" s="18" t="s">
        <v>27</v>
      </c>
      <c r="C301" s="56" t="s">
        <v>1340</v>
      </c>
      <c r="D301" s="69" t="s">
        <v>1341</v>
      </c>
      <c r="E301" s="56">
        <v>1.31</v>
      </c>
      <c r="F301" s="56" t="s">
        <v>153</v>
      </c>
      <c r="G301" s="56">
        <v>60</v>
      </c>
      <c r="H301" s="67" t="str">
        <f t="shared" ref="H301:H302" si="9">IF(G301&lt;30,"Kém",IF(G301&lt;50,"Yếu",IF(G301&lt;60,"Trung bình",IF(G301&lt;70,"TB Khá",IF(G301&lt;80,"Khá",IF(G301&lt;90,"Tốt","Xuất sắc"))))))</f>
        <v>TB Khá</v>
      </c>
      <c r="I301" s="56" t="s">
        <v>153</v>
      </c>
      <c r="J301" s="56"/>
    </row>
    <row r="302" spans="1:10" s="12" customFormat="1" ht="17.25" customHeight="1" x14ac:dyDescent="0.25">
      <c r="A302" s="17">
        <v>293</v>
      </c>
      <c r="B302" s="18" t="s">
        <v>27</v>
      </c>
      <c r="C302" s="56" t="s">
        <v>1342</v>
      </c>
      <c r="D302" s="69" t="s">
        <v>1343</v>
      </c>
      <c r="E302" s="56">
        <v>2.12</v>
      </c>
      <c r="F302" s="56" t="s">
        <v>44</v>
      </c>
      <c r="G302" s="56">
        <v>62</v>
      </c>
      <c r="H302" s="67" t="str">
        <f t="shared" si="9"/>
        <v>TB Khá</v>
      </c>
      <c r="I302" s="68" t="s">
        <v>44</v>
      </c>
      <c r="J302" s="56"/>
    </row>
    <row r="303" spans="1:10" s="12" customFormat="1" ht="17.25" customHeight="1" x14ac:dyDescent="0.25">
      <c r="A303" s="17">
        <v>294</v>
      </c>
      <c r="B303" s="18" t="s">
        <v>27</v>
      </c>
      <c r="C303" s="56">
        <v>501190380</v>
      </c>
      <c r="D303" s="69" t="s">
        <v>1344</v>
      </c>
      <c r="E303" s="56">
        <v>2.2599999999999998</v>
      </c>
      <c r="F303" s="56" t="s">
        <v>44</v>
      </c>
      <c r="G303" s="56">
        <v>88</v>
      </c>
      <c r="H303" s="67" t="str">
        <f t="shared" si="7"/>
        <v>Tốt</v>
      </c>
      <c r="I303" s="56" t="s">
        <v>44</v>
      </c>
      <c r="J303" s="56"/>
    </row>
    <row r="304" spans="1:10" s="12" customFormat="1" ht="17.25" customHeight="1" x14ac:dyDescent="0.25">
      <c r="A304" s="17">
        <v>295</v>
      </c>
      <c r="B304" s="18" t="s">
        <v>27</v>
      </c>
      <c r="C304" s="56">
        <v>501190388</v>
      </c>
      <c r="D304" s="69" t="s">
        <v>1345</v>
      </c>
      <c r="E304" s="56">
        <v>1.45</v>
      </c>
      <c r="F304" s="56" t="s">
        <v>153</v>
      </c>
      <c r="G304" s="56">
        <v>67</v>
      </c>
      <c r="H304" s="67" t="str">
        <f>IF(G304&lt;30,"Kém",IF(G304&lt;50,"Yếu",IF(G304&lt;60,"Trung bình",IF(G304&lt;70,"TB Khá",IF(G304&lt;80,"Khá",IF(G304&lt;90,"Tốt","Xuất sắc"))))))</f>
        <v>TB Khá</v>
      </c>
      <c r="I304" s="68" t="s">
        <v>153</v>
      </c>
      <c r="J304" s="56"/>
    </row>
    <row r="305" spans="1:10" s="12" customFormat="1" ht="17.25" customHeight="1" x14ac:dyDescent="0.25">
      <c r="A305" s="17">
        <v>296</v>
      </c>
      <c r="B305" s="18" t="s">
        <v>27</v>
      </c>
      <c r="C305" s="56" t="s">
        <v>1268</v>
      </c>
      <c r="D305" s="69" t="s">
        <v>1269</v>
      </c>
      <c r="E305" s="56">
        <v>2.2400000000000002</v>
      </c>
      <c r="F305" s="56" t="s">
        <v>44</v>
      </c>
      <c r="G305" s="56">
        <v>73</v>
      </c>
      <c r="H305" s="67" t="str">
        <f t="shared" si="7"/>
        <v>Khá</v>
      </c>
      <c r="I305" s="68" t="s">
        <v>44</v>
      </c>
      <c r="J305" s="56"/>
    </row>
    <row r="306" spans="1:10" s="12" customFormat="1" ht="17.25" customHeight="1" x14ac:dyDescent="0.25">
      <c r="A306" s="17">
        <v>297</v>
      </c>
      <c r="B306" s="18" t="s">
        <v>28</v>
      </c>
      <c r="C306" s="56">
        <v>501190002</v>
      </c>
      <c r="D306" s="69" t="s">
        <v>1346</v>
      </c>
      <c r="E306" s="56">
        <v>2.64</v>
      </c>
      <c r="F306" s="56" t="s">
        <v>45</v>
      </c>
      <c r="G306" s="56">
        <v>85</v>
      </c>
      <c r="H306" s="67" t="s">
        <v>49</v>
      </c>
      <c r="I306" s="68" t="s">
        <v>45</v>
      </c>
      <c r="J306" s="56"/>
    </row>
    <row r="307" spans="1:10" s="12" customFormat="1" ht="17.25" customHeight="1" x14ac:dyDescent="0.25">
      <c r="A307" s="17">
        <v>298</v>
      </c>
      <c r="B307" s="18" t="s">
        <v>28</v>
      </c>
      <c r="C307" s="56">
        <v>501190038</v>
      </c>
      <c r="D307" s="69" t="s">
        <v>1348</v>
      </c>
      <c r="E307" s="56">
        <v>1.62</v>
      </c>
      <c r="F307" s="56" t="s">
        <v>153</v>
      </c>
      <c r="G307" s="56">
        <v>70</v>
      </c>
      <c r="H307" s="67" t="s">
        <v>45</v>
      </c>
      <c r="I307" s="68" t="s">
        <v>153</v>
      </c>
      <c r="J307" s="56"/>
    </row>
    <row r="308" spans="1:10" s="12" customFormat="1" ht="17.25" customHeight="1" x14ac:dyDescent="0.25">
      <c r="A308" s="17">
        <v>299</v>
      </c>
      <c r="B308" s="18" t="s">
        <v>28</v>
      </c>
      <c r="C308" s="56">
        <v>501190051</v>
      </c>
      <c r="D308" s="69" t="s">
        <v>1278</v>
      </c>
      <c r="E308" s="56">
        <v>2.0499999999999998</v>
      </c>
      <c r="F308" s="56" t="s">
        <v>44</v>
      </c>
      <c r="G308" s="56">
        <v>69</v>
      </c>
      <c r="H308" s="67" t="str">
        <f t="shared" ref="H308:H310" si="10">IF(G308&lt;30,"Kém",IF(G308&lt;50,"Yếu",IF(G308&lt;60,"Trung bình",IF(G308&lt;70,"TB Khá",IF(G308&lt;80,"Khá",IF(G308&lt;90,"Tốt","Xuất sắc"))))))</f>
        <v>TB Khá</v>
      </c>
      <c r="I308" s="68" t="s">
        <v>44</v>
      </c>
      <c r="J308" s="56"/>
    </row>
    <row r="309" spans="1:10" s="12" customFormat="1" ht="17.25" customHeight="1" x14ac:dyDescent="0.25">
      <c r="A309" s="17">
        <v>300</v>
      </c>
      <c r="B309" s="18" t="s">
        <v>28</v>
      </c>
      <c r="C309" s="56">
        <v>501190054</v>
      </c>
      <c r="D309" s="69" t="s">
        <v>1349</v>
      </c>
      <c r="E309" s="56">
        <v>1.71</v>
      </c>
      <c r="F309" s="56" t="s">
        <v>153</v>
      </c>
      <c r="G309" s="56">
        <v>68</v>
      </c>
      <c r="H309" s="67" t="str">
        <f t="shared" si="10"/>
        <v>TB Khá</v>
      </c>
      <c r="I309" s="68" t="s">
        <v>153</v>
      </c>
      <c r="J309" s="56"/>
    </row>
    <row r="310" spans="1:10" s="12" customFormat="1" ht="17.25" customHeight="1" x14ac:dyDescent="0.25">
      <c r="A310" s="17">
        <v>301</v>
      </c>
      <c r="B310" s="18" t="s">
        <v>28</v>
      </c>
      <c r="C310" s="56">
        <v>501190056</v>
      </c>
      <c r="D310" s="69" t="s">
        <v>1350</v>
      </c>
      <c r="E310" s="56">
        <v>1.9</v>
      </c>
      <c r="F310" s="56" t="s">
        <v>153</v>
      </c>
      <c r="G310" s="56">
        <v>63</v>
      </c>
      <c r="H310" s="67" t="str">
        <f t="shared" si="10"/>
        <v>TB Khá</v>
      </c>
      <c r="I310" s="68" t="s">
        <v>153</v>
      </c>
      <c r="J310" s="56"/>
    </row>
    <row r="311" spans="1:10" s="12" customFormat="1" ht="17.25" customHeight="1" x14ac:dyDescent="0.25">
      <c r="A311" s="17">
        <v>302</v>
      </c>
      <c r="B311" s="18" t="s">
        <v>28</v>
      </c>
      <c r="C311" s="56">
        <v>501190059</v>
      </c>
      <c r="D311" s="69" t="s">
        <v>1347</v>
      </c>
      <c r="E311" s="56">
        <v>2.6</v>
      </c>
      <c r="F311" s="56" t="s">
        <v>45</v>
      </c>
      <c r="G311" s="56">
        <v>70</v>
      </c>
      <c r="H311" s="67" t="s">
        <v>45</v>
      </c>
      <c r="I311" s="67" t="s">
        <v>45</v>
      </c>
      <c r="J311" s="56"/>
    </row>
    <row r="312" spans="1:10" s="12" customFormat="1" ht="17.25" customHeight="1" x14ac:dyDescent="0.25">
      <c r="A312" s="17">
        <v>303</v>
      </c>
      <c r="B312" s="18" t="s">
        <v>28</v>
      </c>
      <c r="C312" s="56">
        <v>501190063</v>
      </c>
      <c r="D312" s="69" t="s">
        <v>1351</v>
      </c>
      <c r="E312" s="56">
        <v>2.83</v>
      </c>
      <c r="F312" s="56" t="s">
        <v>45</v>
      </c>
      <c r="G312" s="56">
        <v>82</v>
      </c>
      <c r="H312" s="67" t="s">
        <v>49</v>
      </c>
      <c r="I312" s="68" t="s">
        <v>45</v>
      </c>
      <c r="J312" s="56"/>
    </row>
    <row r="313" spans="1:10" s="12" customFormat="1" ht="17.25" customHeight="1" x14ac:dyDescent="0.25">
      <c r="A313" s="17">
        <v>304</v>
      </c>
      <c r="B313" s="18" t="s">
        <v>28</v>
      </c>
      <c r="C313" s="56">
        <v>501190067</v>
      </c>
      <c r="D313" s="69" t="s">
        <v>1352</v>
      </c>
      <c r="E313" s="56">
        <v>2.33</v>
      </c>
      <c r="F313" s="56" t="s">
        <v>44</v>
      </c>
      <c r="G313" s="56">
        <v>73</v>
      </c>
      <c r="H313" s="67" t="s">
        <v>45</v>
      </c>
      <c r="I313" s="68" t="s">
        <v>44</v>
      </c>
      <c r="J313" s="56"/>
    </row>
    <row r="314" spans="1:10" s="12" customFormat="1" ht="17.25" customHeight="1" x14ac:dyDescent="0.25">
      <c r="A314" s="17">
        <v>305</v>
      </c>
      <c r="B314" s="18" t="s">
        <v>28</v>
      </c>
      <c r="C314" s="56">
        <v>501190076</v>
      </c>
      <c r="D314" s="69" t="s">
        <v>1353</v>
      </c>
      <c r="E314" s="56">
        <v>1.6</v>
      </c>
      <c r="F314" s="56" t="s">
        <v>153</v>
      </c>
      <c r="G314" s="56">
        <v>65</v>
      </c>
      <c r="H314" s="67" t="str">
        <f>IF(G314&lt;30,"Kém",IF(G314&lt;50,"Yếu",IF(G314&lt;60,"Trung bình",IF(G314&lt;70,"TB Khá",IF(G314&lt;80,"Khá",IF(G314&lt;90,"Tốt","Xuất sắc"))))))</f>
        <v>TB Khá</v>
      </c>
      <c r="I314" s="68" t="s">
        <v>153</v>
      </c>
      <c r="J314" s="56"/>
    </row>
    <row r="315" spans="1:10" s="12" customFormat="1" ht="17.25" customHeight="1" x14ac:dyDescent="0.25">
      <c r="A315" s="17">
        <v>306</v>
      </c>
      <c r="B315" s="18" t="s">
        <v>28</v>
      </c>
      <c r="C315" s="56">
        <v>501190077</v>
      </c>
      <c r="D315" s="69" t="s">
        <v>1354</v>
      </c>
      <c r="E315" s="56">
        <v>2.02</v>
      </c>
      <c r="F315" s="56" t="s">
        <v>44</v>
      </c>
      <c r="G315" s="56">
        <v>74</v>
      </c>
      <c r="H315" s="67" t="s">
        <v>45</v>
      </c>
      <c r="I315" s="68" t="s">
        <v>44</v>
      </c>
      <c r="J315" s="56"/>
    </row>
    <row r="316" spans="1:10" s="12" customFormat="1" ht="17.25" customHeight="1" x14ac:dyDescent="0.25">
      <c r="A316" s="17">
        <v>307</v>
      </c>
      <c r="B316" s="18" t="s">
        <v>28</v>
      </c>
      <c r="C316" s="56">
        <v>501190078</v>
      </c>
      <c r="D316" s="69" t="s">
        <v>1355</v>
      </c>
      <c r="E316" s="56">
        <v>1.5</v>
      </c>
      <c r="F316" s="56" t="s">
        <v>153</v>
      </c>
      <c r="G316" s="56">
        <v>68</v>
      </c>
      <c r="H316" s="67" t="str">
        <f>IF(G316&lt;30,"Kém",IF(G316&lt;50,"Yếu",IF(G316&lt;60,"Trung bình",IF(G316&lt;70,"TB Khá",IF(G316&lt;80,"Khá",IF(G316&lt;90,"Tốt","Xuất sắc"))))))</f>
        <v>TB Khá</v>
      </c>
      <c r="I316" s="68" t="s">
        <v>153</v>
      </c>
      <c r="J316" s="56"/>
    </row>
    <row r="317" spans="1:10" s="12" customFormat="1" ht="17.25" customHeight="1" x14ac:dyDescent="0.25">
      <c r="A317" s="17">
        <v>308</v>
      </c>
      <c r="B317" s="18" t="s">
        <v>28</v>
      </c>
      <c r="C317" s="56">
        <v>501190096</v>
      </c>
      <c r="D317" s="69" t="s">
        <v>1356</v>
      </c>
      <c r="E317" s="56">
        <v>2.6</v>
      </c>
      <c r="F317" s="56" t="s">
        <v>45</v>
      </c>
      <c r="G317" s="56">
        <v>78</v>
      </c>
      <c r="H317" s="67" t="s">
        <v>45</v>
      </c>
      <c r="I317" s="68" t="s">
        <v>45</v>
      </c>
      <c r="J317" s="56"/>
    </row>
    <row r="318" spans="1:10" s="12" customFormat="1" ht="17.25" customHeight="1" x14ac:dyDescent="0.25">
      <c r="A318" s="17">
        <v>309</v>
      </c>
      <c r="B318" s="18" t="s">
        <v>28</v>
      </c>
      <c r="C318" s="56">
        <v>501190102</v>
      </c>
      <c r="D318" s="69" t="s">
        <v>1357</v>
      </c>
      <c r="E318" s="56">
        <v>2.4500000000000002</v>
      </c>
      <c r="F318" s="56" t="s">
        <v>44</v>
      </c>
      <c r="G318" s="56">
        <v>75</v>
      </c>
      <c r="H318" s="67" t="s">
        <v>45</v>
      </c>
      <c r="I318" s="68" t="s">
        <v>44</v>
      </c>
      <c r="J318" s="56"/>
    </row>
    <row r="319" spans="1:10" s="12" customFormat="1" ht="17.25" customHeight="1" x14ac:dyDescent="0.25">
      <c r="A319" s="17">
        <v>310</v>
      </c>
      <c r="B319" s="18" t="s">
        <v>28</v>
      </c>
      <c r="C319" s="56">
        <v>501190111</v>
      </c>
      <c r="D319" s="69" t="s">
        <v>1358</v>
      </c>
      <c r="E319" s="56">
        <v>1.93</v>
      </c>
      <c r="F319" s="56" t="s">
        <v>153</v>
      </c>
      <c r="G319" s="56">
        <v>68</v>
      </c>
      <c r="H319" s="67" t="str">
        <f>IF(G319&lt;30,"Kém",IF(G319&lt;50,"Yếu",IF(G319&lt;60,"Trung bình",IF(G319&lt;70,"TB Khá",IF(G319&lt;80,"Khá",IF(G319&lt;90,"Tốt","Xuất sắc"))))))</f>
        <v>TB Khá</v>
      </c>
      <c r="I319" s="68" t="s">
        <v>153</v>
      </c>
      <c r="J319" s="56"/>
    </row>
    <row r="320" spans="1:10" s="12" customFormat="1" ht="17.25" customHeight="1" x14ac:dyDescent="0.25">
      <c r="A320" s="17">
        <v>311</v>
      </c>
      <c r="B320" s="18" t="s">
        <v>28</v>
      </c>
      <c r="C320" s="56">
        <v>501190118</v>
      </c>
      <c r="D320" s="69" t="s">
        <v>1359</v>
      </c>
      <c r="E320" s="56">
        <v>2.64</v>
      </c>
      <c r="F320" s="56" t="s">
        <v>45</v>
      </c>
      <c r="G320" s="56">
        <v>78</v>
      </c>
      <c r="H320" s="67" t="s">
        <v>45</v>
      </c>
      <c r="I320" s="68" t="s">
        <v>45</v>
      </c>
      <c r="J320" s="56"/>
    </row>
    <row r="321" spans="1:10" s="12" customFormat="1" ht="17.25" customHeight="1" x14ac:dyDescent="0.25">
      <c r="A321" s="17">
        <v>312</v>
      </c>
      <c r="B321" s="18" t="s">
        <v>28</v>
      </c>
      <c r="C321" s="56">
        <v>501190130</v>
      </c>
      <c r="D321" s="69" t="s">
        <v>1360</v>
      </c>
      <c r="E321" s="56">
        <v>1.38</v>
      </c>
      <c r="F321" s="56" t="s">
        <v>153</v>
      </c>
      <c r="G321" s="56">
        <v>65</v>
      </c>
      <c r="H321" s="67" t="str">
        <f>IF(G321&lt;30,"Kém",IF(G321&lt;50,"Yếu",IF(G321&lt;60,"Trung bình",IF(G321&lt;70,"TB Khá",IF(G321&lt;80,"Khá",IF(G321&lt;90,"Tốt","Xuất sắc"))))))</f>
        <v>TB Khá</v>
      </c>
      <c r="I321" s="68" t="s">
        <v>153</v>
      </c>
      <c r="J321" s="56"/>
    </row>
    <row r="322" spans="1:10" s="12" customFormat="1" ht="17.25" customHeight="1" x14ac:dyDescent="0.25">
      <c r="A322" s="17">
        <v>313</v>
      </c>
      <c r="B322" s="18" t="s">
        <v>28</v>
      </c>
      <c r="C322" s="56">
        <v>501190134</v>
      </c>
      <c r="D322" s="69" t="s">
        <v>1361</v>
      </c>
      <c r="E322" s="56">
        <v>1.81</v>
      </c>
      <c r="F322" s="56" t="s">
        <v>153</v>
      </c>
      <c r="G322" s="56">
        <v>50</v>
      </c>
      <c r="H322" s="67" t="s">
        <v>44</v>
      </c>
      <c r="I322" s="68" t="s">
        <v>153</v>
      </c>
      <c r="J322" s="56"/>
    </row>
    <row r="323" spans="1:10" s="12" customFormat="1" ht="17.25" customHeight="1" x14ac:dyDescent="0.25">
      <c r="A323" s="17">
        <v>314</v>
      </c>
      <c r="B323" s="18" t="s">
        <v>28</v>
      </c>
      <c r="C323" s="56">
        <v>501190137</v>
      </c>
      <c r="D323" s="69" t="s">
        <v>1362</v>
      </c>
      <c r="E323" s="56">
        <v>1.9</v>
      </c>
      <c r="F323" s="56" t="s">
        <v>153</v>
      </c>
      <c r="G323" s="56">
        <v>51</v>
      </c>
      <c r="H323" s="67" t="s">
        <v>44</v>
      </c>
      <c r="I323" s="68" t="s">
        <v>153</v>
      </c>
      <c r="J323" s="56"/>
    </row>
    <row r="324" spans="1:10" s="12" customFormat="1" ht="17.25" customHeight="1" x14ac:dyDescent="0.25">
      <c r="A324" s="17">
        <v>315</v>
      </c>
      <c r="B324" s="18" t="s">
        <v>28</v>
      </c>
      <c r="C324" s="56">
        <v>501190143</v>
      </c>
      <c r="D324" s="69" t="s">
        <v>1363</v>
      </c>
      <c r="E324" s="56">
        <v>1.67</v>
      </c>
      <c r="F324" s="56" t="s">
        <v>153</v>
      </c>
      <c r="G324" s="56">
        <v>68</v>
      </c>
      <c r="H324" s="67" t="str">
        <f>IF(G324&lt;30,"Kém",IF(G324&lt;50,"Yếu",IF(G324&lt;60,"Trung bình",IF(G324&lt;70,"TB Khá",IF(G324&lt;80,"Khá",IF(G324&lt;90,"Tốt","Xuất sắc"))))))</f>
        <v>TB Khá</v>
      </c>
      <c r="I324" s="68" t="s">
        <v>153</v>
      </c>
      <c r="J324" s="56"/>
    </row>
    <row r="325" spans="1:10" s="12" customFormat="1" ht="17.25" customHeight="1" x14ac:dyDescent="0.25">
      <c r="A325" s="17">
        <v>316</v>
      </c>
      <c r="B325" s="18" t="s">
        <v>28</v>
      </c>
      <c r="C325" s="56">
        <v>501190160</v>
      </c>
      <c r="D325" s="69" t="s">
        <v>1364</v>
      </c>
      <c r="E325" s="56">
        <v>2.36</v>
      </c>
      <c r="F325" s="56" t="s">
        <v>44</v>
      </c>
      <c r="G325" s="56">
        <v>78</v>
      </c>
      <c r="H325" s="67" t="s">
        <v>45</v>
      </c>
      <c r="I325" s="68" t="s">
        <v>44</v>
      </c>
      <c r="J325" s="56"/>
    </row>
    <row r="326" spans="1:10" s="12" customFormat="1" ht="17.25" customHeight="1" x14ac:dyDescent="0.25">
      <c r="A326" s="17">
        <v>317</v>
      </c>
      <c r="B326" s="18" t="s">
        <v>28</v>
      </c>
      <c r="C326" s="56">
        <v>501190164</v>
      </c>
      <c r="D326" s="69" t="s">
        <v>1365</v>
      </c>
      <c r="E326" s="56">
        <v>2.14</v>
      </c>
      <c r="F326" s="56" t="s">
        <v>44</v>
      </c>
      <c r="G326" s="56">
        <v>70</v>
      </c>
      <c r="H326" s="67" t="s">
        <v>45</v>
      </c>
      <c r="I326" s="68" t="s">
        <v>44</v>
      </c>
      <c r="J326" s="56"/>
    </row>
    <row r="327" spans="1:10" s="12" customFormat="1" ht="17.25" customHeight="1" x14ac:dyDescent="0.25">
      <c r="A327" s="17">
        <v>318</v>
      </c>
      <c r="B327" s="18" t="s">
        <v>28</v>
      </c>
      <c r="C327" s="56">
        <v>501190191</v>
      </c>
      <c r="D327" s="69" t="s">
        <v>1366</v>
      </c>
      <c r="E327" s="56">
        <v>1.43</v>
      </c>
      <c r="F327" s="56" t="s">
        <v>153</v>
      </c>
      <c r="G327" s="56">
        <v>73</v>
      </c>
      <c r="H327" s="67" t="s">
        <v>45</v>
      </c>
      <c r="I327" s="68" t="s">
        <v>153</v>
      </c>
      <c r="J327" s="56"/>
    </row>
    <row r="328" spans="1:10" s="12" customFormat="1" ht="17.25" customHeight="1" x14ac:dyDescent="0.25">
      <c r="A328" s="17">
        <v>319</v>
      </c>
      <c r="B328" s="18" t="s">
        <v>28</v>
      </c>
      <c r="C328" s="56">
        <v>501190202</v>
      </c>
      <c r="D328" s="69" t="s">
        <v>1367</v>
      </c>
      <c r="E328" s="56">
        <v>2.2599999999999998</v>
      </c>
      <c r="F328" s="56" t="s">
        <v>44</v>
      </c>
      <c r="G328" s="56">
        <v>78</v>
      </c>
      <c r="H328" s="67" t="s">
        <v>45</v>
      </c>
      <c r="I328" s="68" t="s">
        <v>44</v>
      </c>
      <c r="J328" s="56"/>
    </row>
    <row r="329" spans="1:10" s="12" customFormat="1" ht="17.25" customHeight="1" x14ac:dyDescent="0.25">
      <c r="A329" s="17">
        <v>320</v>
      </c>
      <c r="B329" s="18" t="s">
        <v>28</v>
      </c>
      <c r="C329" s="56">
        <v>501190204</v>
      </c>
      <c r="D329" s="69" t="s">
        <v>309</v>
      </c>
      <c r="E329" s="56">
        <v>2.15</v>
      </c>
      <c r="F329" s="56" t="s">
        <v>44</v>
      </c>
      <c r="G329" s="56">
        <v>73</v>
      </c>
      <c r="H329" s="67" t="s">
        <v>45</v>
      </c>
      <c r="I329" s="68" t="s">
        <v>44</v>
      </c>
      <c r="J329" s="56"/>
    </row>
    <row r="330" spans="1:10" s="12" customFormat="1" ht="17.25" customHeight="1" x14ac:dyDescent="0.25">
      <c r="A330" s="17">
        <v>321</v>
      </c>
      <c r="B330" s="18" t="s">
        <v>28</v>
      </c>
      <c r="C330" s="56">
        <v>501190207</v>
      </c>
      <c r="D330" s="69" t="s">
        <v>1368</v>
      </c>
      <c r="E330" s="56">
        <v>2.38</v>
      </c>
      <c r="F330" s="56" t="s">
        <v>44</v>
      </c>
      <c r="G330" s="56">
        <v>72</v>
      </c>
      <c r="H330" s="67" t="s">
        <v>45</v>
      </c>
      <c r="I330" s="68" t="s">
        <v>44</v>
      </c>
      <c r="J330" s="56"/>
    </row>
    <row r="331" spans="1:10" s="12" customFormat="1" ht="17.25" customHeight="1" x14ac:dyDescent="0.25">
      <c r="A331" s="17">
        <v>322</v>
      </c>
      <c r="B331" s="18" t="s">
        <v>28</v>
      </c>
      <c r="C331" s="56">
        <v>501190209</v>
      </c>
      <c r="D331" s="69" t="s">
        <v>1369</v>
      </c>
      <c r="E331" s="56">
        <v>1.55</v>
      </c>
      <c r="F331" s="56" t="s">
        <v>153</v>
      </c>
      <c r="G331" s="56">
        <v>53</v>
      </c>
      <c r="H331" s="67" t="s">
        <v>44</v>
      </c>
      <c r="I331" s="68" t="s">
        <v>153</v>
      </c>
      <c r="J331" s="56"/>
    </row>
    <row r="332" spans="1:10" s="12" customFormat="1" ht="17.25" customHeight="1" x14ac:dyDescent="0.25">
      <c r="A332" s="17">
        <v>323</v>
      </c>
      <c r="B332" s="18" t="s">
        <v>28</v>
      </c>
      <c r="C332" s="56">
        <v>501190215</v>
      </c>
      <c r="D332" s="69" t="s">
        <v>1370</v>
      </c>
      <c r="E332" s="56">
        <v>1.62</v>
      </c>
      <c r="F332" s="56" t="s">
        <v>153</v>
      </c>
      <c r="G332" s="56">
        <v>50</v>
      </c>
      <c r="H332" s="67" t="s">
        <v>44</v>
      </c>
      <c r="I332" s="68" t="s">
        <v>153</v>
      </c>
      <c r="J332" s="56"/>
    </row>
    <row r="333" spans="1:10" s="12" customFormat="1" ht="17.25" customHeight="1" x14ac:dyDescent="0.25">
      <c r="A333" s="17">
        <v>324</v>
      </c>
      <c r="B333" s="18" t="s">
        <v>28</v>
      </c>
      <c r="C333" s="56">
        <v>501190233</v>
      </c>
      <c r="D333" s="69" t="s">
        <v>1371</v>
      </c>
      <c r="E333" s="56">
        <v>1.88</v>
      </c>
      <c r="F333" s="56" t="s">
        <v>153</v>
      </c>
      <c r="G333" s="56">
        <v>67</v>
      </c>
      <c r="H333" s="67" t="str">
        <f>IF(G333&lt;30,"Kém",IF(G333&lt;50,"Yếu",IF(G333&lt;60,"Trung bình",IF(G333&lt;70,"TB Khá",IF(G333&lt;80,"Khá",IF(G333&lt;90,"Tốt","Xuất sắc"))))))</f>
        <v>TB Khá</v>
      </c>
      <c r="I333" s="68" t="s">
        <v>153</v>
      </c>
      <c r="J333" s="56"/>
    </row>
    <row r="334" spans="1:10" s="12" customFormat="1" ht="17.25" customHeight="1" x14ac:dyDescent="0.25">
      <c r="A334" s="17">
        <v>325</v>
      </c>
      <c r="B334" s="18" t="s">
        <v>28</v>
      </c>
      <c r="C334" s="56">
        <v>501190234</v>
      </c>
      <c r="D334" s="69" t="s">
        <v>1372</v>
      </c>
      <c r="E334" s="56">
        <v>2.02</v>
      </c>
      <c r="F334" s="56" t="s">
        <v>44</v>
      </c>
      <c r="G334" s="56">
        <v>57</v>
      </c>
      <c r="H334" s="67" t="s">
        <v>44</v>
      </c>
      <c r="I334" s="68" t="s">
        <v>44</v>
      </c>
      <c r="J334" s="56"/>
    </row>
    <row r="335" spans="1:10" s="12" customFormat="1" ht="17.25" customHeight="1" x14ac:dyDescent="0.25">
      <c r="A335" s="17">
        <v>326</v>
      </c>
      <c r="B335" s="18" t="s">
        <v>28</v>
      </c>
      <c r="C335" s="56">
        <v>501190242</v>
      </c>
      <c r="D335" s="69" t="s">
        <v>1373</v>
      </c>
      <c r="E335" s="56">
        <v>1.74</v>
      </c>
      <c r="F335" s="56" t="s">
        <v>153</v>
      </c>
      <c r="G335" s="56">
        <v>57</v>
      </c>
      <c r="H335" s="67" t="s">
        <v>44</v>
      </c>
      <c r="I335" s="68" t="s">
        <v>153</v>
      </c>
      <c r="J335" s="56"/>
    </row>
    <row r="336" spans="1:10" s="12" customFormat="1" ht="17.25" customHeight="1" x14ac:dyDescent="0.25">
      <c r="A336" s="17">
        <v>327</v>
      </c>
      <c r="B336" s="18" t="s">
        <v>28</v>
      </c>
      <c r="C336" s="56">
        <v>501190247</v>
      </c>
      <c r="D336" s="69" t="s">
        <v>669</v>
      </c>
      <c r="E336" s="56">
        <v>1.98</v>
      </c>
      <c r="F336" s="56" t="s">
        <v>153</v>
      </c>
      <c r="G336" s="56">
        <v>58</v>
      </c>
      <c r="H336" s="67" t="s">
        <v>44</v>
      </c>
      <c r="I336" s="68" t="s">
        <v>153</v>
      </c>
      <c r="J336" s="56"/>
    </row>
    <row r="337" spans="1:10" s="12" customFormat="1" ht="17.25" customHeight="1" x14ac:dyDescent="0.25">
      <c r="A337" s="17">
        <v>328</v>
      </c>
      <c r="B337" s="18" t="s">
        <v>28</v>
      </c>
      <c r="C337" s="56">
        <v>501190251</v>
      </c>
      <c r="D337" s="69" t="s">
        <v>1374</v>
      </c>
      <c r="E337" s="56">
        <v>2.2400000000000002</v>
      </c>
      <c r="F337" s="56" t="s">
        <v>44</v>
      </c>
      <c r="G337" s="56">
        <v>69</v>
      </c>
      <c r="H337" s="67" t="str">
        <f>IF(G337&lt;30,"Kém",IF(G337&lt;50,"Yếu",IF(G337&lt;60,"Trung bình",IF(G337&lt;70,"TB Khá",IF(G337&lt;80,"Khá",IF(G337&lt;90,"Tốt","Xuất sắc"))))))</f>
        <v>TB Khá</v>
      </c>
      <c r="I337" s="68" t="s">
        <v>44</v>
      </c>
      <c r="J337" s="56"/>
    </row>
    <row r="338" spans="1:10" s="12" customFormat="1" ht="17.25" customHeight="1" x14ac:dyDescent="0.25">
      <c r="A338" s="17">
        <v>329</v>
      </c>
      <c r="B338" s="18" t="s">
        <v>28</v>
      </c>
      <c r="C338" s="56">
        <v>501190276</v>
      </c>
      <c r="D338" s="69" t="s">
        <v>1375</v>
      </c>
      <c r="E338" s="56">
        <v>1.76</v>
      </c>
      <c r="F338" s="56" t="s">
        <v>153</v>
      </c>
      <c r="G338" s="56">
        <v>58</v>
      </c>
      <c r="H338" s="67" t="s">
        <v>44</v>
      </c>
      <c r="I338" s="68" t="s">
        <v>153</v>
      </c>
      <c r="J338" s="56"/>
    </row>
    <row r="339" spans="1:10" s="12" customFormat="1" ht="17.25" customHeight="1" x14ac:dyDescent="0.25">
      <c r="A339" s="17">
        <v>330</v>
      </c>
      <c r="B339" s="18" t="s">
        <v>28</v>
      </c>
      <c r="C339" s="56">
        <v>501190284</v>
      </c>
      <c r="D339" s="69" t="s">
        <v>1376</v>
      </c>
      <c r="E339" s="56">
        <v>2.33</v>
      </c>
      <c r="F339" s="56" t="s">
        <v>44</v>
      </c>
      <c r="G339" s="56">
        <v>70</v>
      </c>
      <c r="H339" s="67" t="s">
        <v>45</v>
      </c>
      <c r="I339" s="68" t="s">
        <v>44</v>
      </c>
      <c r="J339" s="56"/>
    </row>
    <row r="340" spans="1:10" s="12" customFormat="1" ht="17.25" customHeight="1" x14ac:dyDescent="0.25">
      <c r="A340" s="17">
        <v>331</v>
      </c>
      <c r="B340" s="18" t="s">
        <v>28</v>
      </c>
      <c r="C340" s="56">
        <v>501190296</v>
      </c>
      <c r="D340" s="69" t="s">
        <v>1377</v>
      </c>
      <c r="E340" s="56">
        <v>1.74</v>
      </c>
      <c r="F340" s="56" t="s">
        <v>153</v>
      </c>
      <c r="G340" s="56">
        <v>55</v>
      </c>
      <c r="H340" s="67" t="s">
        <v>44</v>
      </c>
      <c r="I340" s="68" t="s">
        <v>153</v>
      </c>
      <c r="J340" s="56"/>
    </row>
    <row r="341" spans="1:10" s="12" customFormat="1" ht="17.25" customHeight="1" x14ac:dyDescent="0.25">
      <c r="A341" s="17">
        <v>332</v>
      </c>
      <c r="B341" s="18" t="s">
        <v>28</v>
      </c>
      <c r="C341" s="56">
        <v>501190314</v>
      </c>
      <c r="D341" s="69" t="s">
        <v>1378</v>
      </c>
      <c r="E341" s="56">
        <v>2.21</v>
      </c>
      <c r="F341" s="56" t="s">
        <v>44</v>
      </c>
      <c r="G341" s="56">
        <v>75</v>
      </c>
      <c r="H341" s="67" t="s">
        <v>45</v>
      </c>
      <c r="I341" s="68" t="s">
        <v>44</v>
      </c>
      <c r="J341" s="56"/>
    </row>
    <row r="342" spans="1:10" s="12" customFormat="1" ht="17.25" customHeight="1" x14ac:dyDescent="0.25">
      <c r="A342" s="17">
        <v>333</v>
      </c>
      <c r="B342" s="18" t="s">
        <v>28</v>
      </c>
      <c r="C342" s="56">
        <v>501190320</v>
      </c>
      <c r="D342" s="69" t="s">
        <v>1379</v>
      </c>
      <c r="E342" s="56">
        <v>1.9</v>
      </c>
      <c r="F342" s="56" t="s">
        <v>153</v>
      </c>
      <c r="G342" s="56">
        <v>68</v>
      </c>
      <c r="H342" s="67" t="str">
        <f>IF(G342&lt;30,"Kém",IF(G342&lt;50,"Yếu",IF(G342&lt;60,"Trung bình",IF(G342&lt;70,"TB Khá",IF(G342&lt;80,"Khá",IF(G342&lt;90,"Tốt","Xuất sắc"))))))</f>
        <v>TB Khá</v>
      </c>
      <c r="I342" s="68" t="s">
        <v>153</v>
      </c>
      <c r="J342" s="56"/>
    </row>
    <row r="343" spans="1:10" s="12" customFormat="1" ht="17.25" customHeight="1" x14ac:dyDescent="0.25">
      <c r="A343" s="17">
        <v>334</v>
      </c>
      <c r="B343" s="18" t="s">
        <v>28</v>
      </c>
      <c r="C343" s="56">
        <v>501190333</v>
      </c>
      <c r="D343" s="69" t="s">
        <v>1380</v>
      </c>
      <c r="E343" s="56">
        <v>2.14</v>
      </c>
      <c r="F343" s="56" t="s">
        <v>44</v>
      </c>
      <c r="G343" s="56">
        <v>70</v>
      </c>
      <c r="H343" s="67" t="s">
        <v>45</v>
      </c>
      <c r="I343" s="68" t="s">
        <v>44</v>
      </c>
      <c r="J343" s="56"/>
    </row>
    <row r="344" spans="1:10" s="12" customFormat="1" ht="17.25" customHeight="1" x14ac:dyDescent="0.25">
      <c r="A344" s="17">
        <v>335</v>
      </c>
      <c r="B344" s="18" t="s">
        <v>28</v>
      </c>
      <c r="C344" s="56">
        <v>501190342</v>
      </c>
      <c r="D344" s="69" t="s">
        <v>1381</v>
      </c>
      <c r="E344" s="56">
        <v>1.95</v>
      </c>
      <c r="F344" s="56" t="s">
        <v>153</v>
      </c>
      <c r="G344" s="56">
        <v>48</v>
      </c>
      <c r="H344" s="67" t="s">
        <v>153</v>
      </c>
      <c r="I344" s="68" t="s">
        <v>153</v>
      </c>
      <c r="J344" s="56"/>
    </row>
    <row r="345" spans="1:10" s="12" customFormat="1" ht="17.25" customHeight="1" x14ac:dyDescent="0.25">
      <c r="A345" s="17">
        <v>336</v>
      </c>
      <c r="B345" s="18" t="s">
        <v>28</v>
      </c>
      <c r="C345" s="56">
        <v>501190349</v>
      </c>
      <c r="D345" s="69" t="s">
        <v>1382</v>
      </c>
      <c r="E345" s="56">
        <v>2.17</v>
      </c>
      <c r="F345" s="56" t="s">
        <v>44</v>
      </c>
      <c r="G345" s="56">
        <v>82</v>
      </c>
      <c r="H345" s="67" t="s">
        <v>49</v>
      </c>
      <c r="I345" s="68" t="s">
        <v>44</v>
      </c>
      <c r="J345" s="56"/>
    </row>
    <row r="346" spans="1:10" s="12" customFormat="1" ht="17.25" customHeight="1" x14ac:dyDescent="0.25">
      <c r="A346" s="17">
        <v>337</v>
      </c>
      <c r="B346" s="18" t="s">
        <v>28</v>
      </c>
      <c r="C346" s="56">
        <v>501190350</v>
      </c>
      <c r="D346" s="69" t="s">
        <v>1382</v>
      </c>
      <c r="E346" s="56">
        <v>1.48</v>
      </c>
      <c r="F346" s="56" t="s">
        <v>153</v>
      </c>
      <c r="G346" s="56">
        <v>63</v>
      </c>
      <c r="H346" s="67" t="str">
        <f>IF(G346&lt;30,"Kém",IF(G346&lt;50,"Yếu",IF(G346&lt;60,"Trung bình",IF(G346&lt;70,"TB Khá",IF(G346&lt;80,"Khá",IF(G346&lt;90,"Tốt","Xuất sắc"))))))</f>
        <v>TB Khá</v>
      </c>
      <c r="I346" s="68" t="s">
        <v>153</v>
      </c>
      <c r="J346" s="56"/>
    </row>
    <row r="347" spans="1:10" s="12" customFormat="1" ht="17.25" customHeight="1" x14ac:dyDescent="0.25">
      <c r="A347" s="17">
        <v>338</v>
      </c>
      <c r="B347" s="18" t="s">
        <v>28</v>
      </c>
      <c r="C347" s="56">
        <v>501190356</v>
      </c>
      <c r="D347" s="69" t="s">
        <v>1383</v>
      </c>
      <c r="E347" s="56">
        <v>1.35</v>
      </c>
      <c r="F347" s="56" t="s">
        <v>153</v>
      </c>
      <c r="G347" s="56">
        <v>53</v>
      </c>
      <c r="H347" s="67" t="s">
        <v>44</v>
      </c>
      <c r="I347" s="68" t="s">
        <v>153</v>
      </c>
      <c r="J347" s="56"/>
    </row>
    <row r="348" spans="1:10" s="12" customFormat="1" ht="17.25" customHeight="1" x14ac:dyDescent="0.25">
      <c r="A348" s="17">
        <v>339</v>
      </c>
      <c r="B348" s="18" t="s">
        <v>28</v>
      </c>
      <c r="C348" s="56">
        <v>501190391</v>
      </c>
      <c r="D348" s="69" t="s">
        <v>1384</v>
      </c>
      <c r="E348" s="56">
        <v>2.04</v>
      </c>
      <c r="F348" s="56" t="s">
        <v>44</v>
      </c>
      <c r="G348" s="56">
        <v>82</v>
      </c>
      <c r="H348" s="67" t="s">
        <v>49</v>
      </c>
      <c r="I348" s="68" t="s">
        <v>44</v>
      </c>
      <c r="J348" s="56"/>
    </row>
    <row r="349" spans="1:10" s="12" customFormat="1" ht="17.25" customHeight="1" x14ac:dyDescent="0.25">
      <c r="A349" s="17">
        <v>340</v>
      </c>
      <c r="B349" s="18" t="s">
        <v>28</v>
      </c>
      <c r="C349" s="56">
        <v>501190397</v>
      </c>
      <c r="D349" s="69" t="s">
        <v>1385</v>
      </c>
      <c r="E349" s="56">
        <v>2.57</v>
      </c>
      <c r="F349" s="56" t="s">
        <v>45</v>
      </c>
      <c r="G349" s="56">
        <v>68</v>
      </c>
      <c r="H349" s="67" t="str">
        <f>IF(G349&lt;30,"Kém",IF(G349&lt;50,"Yếu",IF(G349&lt;60,"Trung bình",IF(G349&lt;70,"TB Khá",IF(G349&lt;80,"Khá",IF(G349&lt;90,"Tốt","Xuất sắc"))))))</f>
        <v>TB Khá</v>
      </c>
      <c r="I349" s="24" t="s">
        <v>46</v>
      </c>
      <c r="J349" s="56"/>
    </row>
    <row r="350" spans="1:10" s="12" customFormat="1" ht="17.25" customHeight="1" x14ac:dyDescent="0.25">
      <c r="A350" s="17">
        <v>341</v>
      </c>
      <c r="B350" s="18" t="s">
        <v>29</v>
      </c>
      <c r="C350" s="56">
        <v>501190001</v>
      </c>
      <c r="D350" s="70" t="s">
        <v>1424</v>
      </c>
      <c r="E350" s="56">
        <v>2</v>
      </c>
      <c r="F350" s="56" t="s">
        <v>44</v>
      </c>
      <c r="G350" s="56">
        <v>73</v>
      </c>
      <c r="H350" s="67" t="str">
        <f t="shared" ref="H350:H396" si="11">IF(G350&lt;30,"Kém",IF(G350&lt;50,"Yếu",IF(G350&lt;60,"Trung bình",IF(G350&lt;70,"TB khá",IF(G350&lt;80,"Khá",IF(G350&lt;90,"Tốt","Xuất sắc"))))))</f>
        <v>Khá</v>
      </c>
      <c r="I350" s="56" t="s">
        <v>44</v>
      </c>
      <c r="J350" s="59"/>
    </row>
    <row r="351" spans="1:10" s="12" customFormat="1" ht="17.25" customHeight="1" x14ac:dyDescent="0.25">
      <c r="A351" s="17">
        <v>342</v>
      </c>
      <c r="B351" s="18" t="s">
        <v>29</v>
      </c>
      <c r="C351" s="56">
        <v>501190011</v>
      </c>
      <c r="D351" s="70" t="s">
        <v>1425</v>
      </c>
      <c r="E351" s="56">
        <v>2.0699999999999998</v>
      </c>
      <c r="F351" s="56" t="s">
        <v>44</v>
      </c>
      <c r="G351" s="56">
        <v>78</v>
      </c>
      <c r="H351" s="67" t="str">
        <f t="shared" si="11"/>
        <v>Khá</v>
      </c>
      <c r="I351" s="56" t="s">
        <v>44</v>
      </c>
      <c r="J351" s="59"/>
    </row>
    <row r="352" spans="1:10" s="12" customFormat="1" ht="17.25" customHeight="1" x14ac:dyDescent="0.25">
      <c r="A352" s="17">
        <v>343</v>
      </c>
      <c r="B352" s="18" t="s">
        <v>29</v>
      </c>
      <c r="C352" s="56">
        <v>501190012</v>
      </c>
      <c r="D352" s="70" t="s">
        <v>599</v>
      </c>
      <c r="E352" s="56">
        <v>1.79</v>
      </c>
      <c r="F352" s="56" t="s">
        <v>153</v>
      </c>
      <c r="G352" s="56">
        <v>78</v>
      </c>
      <c r="H352" s="67" t="str">
        <f t="shared" si="11"/>
        <v>Khá</v>
      </c>
      <c r="I352" s="56" t="s">
        <v>153</v>
      </c>
      <c r="J352" s="59"/>
    </row>
    <row r="353" spans="1:10" s="12" customFormat="1" ht="17.25" customHeight="1" x14ac:dyDescent="0.25">
      <c r="A353" s="17">
        <v>344</v>
      </c>
      <c r="B353" s="18" t="s">
        <v>29</v>
      </c>
      <c r="C353" s="56">
        <v>501190020</v>
      </c>
      <c r="D353" s="70" t="s">
        <v>1440</v>
      </c>
      <c r="E353" s="56">
        <v>1.81</v>
      </c>
      <c r="F353" s="56" t="s">
        <v>153</v>
      </c>
      <c r="G353" s="56">
        <v>73</v>
      </c>
      <c r="H353" s="67" t="str">
        <f t="shared" si="11"/>
        <v>Khá</v>
      </c>
      <c r="I353" s="56" t="s">
        <v>153</v>
      </c>
      <c r="J353" s="59"/>
    </row>
    <row r="354" spans="1:10" s="12" customFormat="1" ht="17.25" customHeight="1" x14ac:dyDescent="0.25">
      <c r="A354" s="17">
        <v>345</v>
      </c>
      <c r="B354" s="18" t="s">
        <v>29</v>
      </c>
      <c r="C354" s="56">
        <v>501190028</v>
      </c>
      <c r="D354" s="70" t="s">
        <v>1426</v>
      </c>
      <c r="E354" s="56">
        <v>2.19</v>
      </c>
      <c r="F354" s="56" t="s">
        <v>44</v>
      </c>
      <c r="G354" s="56">
        <v>76</v>
      </c>
      <c r="H354" s="67" t="str">
        <f t="shared" si="11"/>
        <v>Khá</v>
      </c>
      <c r="I354" s="56" t="s">
        <v>44</v>
      </c>
      <c r="J354" s="59"/>
    </row>
    <row r="355" spans="1:10" s="12" customFormat="1" ht="17.25" customHeight="1" x14ac:dyDescent="0.25">
      <c r="A355" s="17">
        <v>346</v>
      </c>
      <c r="B355" s="18" t="s">
        <v>29</v>
      </c>
      <c r="C355" s="56">
        <v>501190046</v>
      </c>
      <c r="D355" s="70" t="s">
        <v>1417</v>
      </c>
      <c r="E355" s="56">
        <v>2.57</v>
      </c>
      <c r="F355" s="56" t="s">
        <v>45</v>
      </c>
      <c r="G355" s="56">
        <v>78</v>
      </c>
      <c r="H355" s="78" t="str">
        <f t="shared" si="11"/>
        <v>Khá</v>
      </c>
      <c r="I355" s="56" t="s">
        <v>45</v>
      </c>
      <c r="J355" s="59"/>
    </row>
    <row r="356" spans="1:10" s="12" customFormat="1" ht="17.25" customHeight="1" x14ac:dyDescent="0.25">
      <c r="A356" s="17">
        <v>347</v>
      </c>
      <c r="B356" s="18" t="s">
        <v>29</v>
      </c>
      <c r="C356" s="56">
        <v>501190053</v>
      </c>
      <c r="D356" s="70" t="s">
        <v>1418</v>
      </c>
      <c r="E356" s="56">
        <v>2.83</v>
      </c>
      <c r="F356" s="56" t="s">
        <v>45</v>
      </c>
      <c r="G356" s="56">
        <v>86</v>
      </c>
      <c r="H356" s="67" t="str">
        <f t="shared" si="11"/>
        <v>Tốt</v>
      </c>
      <c r="I356" s="56" t="s">
        <v>45</v>
      </c>
      <c r="J356" s="59"/>
    </row>
    <row r="357" spans="1:10" s="12" customFormat="1" ht="17.25" customHeight="1" x14ac:dyDescent="0.25">
      <c r="A357" s="17">
        <v>348</v>
      </c>
      <c r="B357" s="18" t="s">
        <v>29</v>
      </c>
      <c r="C357" s="56">
        <v>501190055</v>
      </c>
      <c r="D357" s="70" t="s">
        <v>1441</v>
      </c>
      <c r="E357" s="56">
        <v>1.91</v>
      </c>
      <c r="F357" s="56" t="s">
        <v>153</v>
      </c>
      <c r="G357" s="56">
        <v>78</v>
      </c>
      <c r="H357" s="67" t="str">
        <f t="shared" si="11"/>
        <v>Khá</v>
      </c>
      <c r="I357" s="56" t="s">
        <v>153</v>
      </c>
      <c r="J357" s="59"/>
    </row>
    <row r="358" spans="1:10" s="12" customFormat="1" ht="17.25" customHeight="1" x14ac:dyDescent="0.25">
      <c r="A358" s="17">
        <v>349</v>
      </c>
      <c r="B358" s="18" t="s">
        <v>29</v>
      </c>
      <c r="C358" s="56">
        <v>501190061</v>
      </c>
      <c r="D358" s="70" t="s">
        <v>1442</v>
      </c>
      <c r="E358" s="56">
        <v>1.78</v>
      </c>
      <c r="F358" s="56" t="s">
        <v>153</v>
      </c>
      <c r="G358" s="56">
        <v>60</v>
      </c>
      <c r="H358" s="67" t="str">
        <f>IF(G358&lt;30,"Kém",IF(G358&lt;50,"Yếu",IF(G358&lt;60,"Trung bình",IF(G358&lt;70,"TB Khá",IF(G358&lt;80,"Khá",IF(G358&lt;90,"Tốt","Xuất sắc"))))))</f>
        <v>TB Khá</v>
      </c>
      <c r="I358" s="56" t="s">
        <v>153</v>
      </c>
      <c r="J358" s="59"/>
    </row>
    <row r="359" spans="1:10" s="12" customFormat="1" ht="17.25" customHeight="1" x14ac:dyDescent="0.25">
      <c r="A359" s="17">
        <v>350</v>
      </c>
      <c r="B359" s="18" t="s">
        <v>29</v>
      </c>
      <c r="C359" s="56">
        <v>501190072</v>
      </c>
      <c r="D359" s="70" t="s">
        <v>1397</v>
      </c>
      <c r="E359" s="56">
        <v>2.1</v>
      </c>
      <c r="F359" s="56" t="s">
        <v>44</v>
      </c>
      <c r="G359" s="56">
        <v>76</v>
      </c>
      <c r="H359" s="67" t="str">
        <f t="shared" si="11"/>
        <v>Khá</v>
      </c>
      <c r="I359" s="56" t="s">
        <v>44</v>
      </c>
      <c r="J359" s="59"/>
    </row>
    <row r="360" spans="1:10" s="12" customFormat="1" ht="17.25" customHeight="1" x14ac:dyDescent="0.25">
      <c r="A360" s="17">
        <v>351</v>
      </c>
      <c r="B360" s="18" t="s">
        <v>29</v>
      </c>
      <c r="C360" s="56">
        <v>501190079</v>
      </c>
      <c r="D360" s="70" t="s">
        <v>1427</v>
      </c>
      <c r="E360" s="56">
        <v>2.1</v>
      </c>
      <c r="F360" s="56" t="s">
        <v>44</v>
      </c>
      <c r="G360" s="56">
        <v>65</v>
      </c>
      <c r="H360" s="67" t="str">
        <f>IF(G360&lt;30,"Kém",IF(G360&lt;50,"Yếu",IF(G360&lt;60,"Trung bình",IF(G360&lt;70,"TB Khá",IF(G360&lt;80,"Khá",IF(G360&lt;90,"Tốt","Xuất sắc"))))))</f>
        <v>TB Khá</v>
      </c>
      <c r="I360" s="56" t="s">
        <v>44</v>
      </c>
      <c r="J360" s="59"/>
    </row>
    <row r="361" spans="1:10" s="12" customFormat="1" ht="17.25" customHeight="1" x14ac:dyDescent="0.25">
      <c r="A361" s="17">
        <v>352</v>
      </c>
      <c r="B361" s="18" t="s">
        <v>29</v>
      </c>
      <c r="C361" s="56">
        <v>501190106</v>
      </c>
      <c r="D361" s="70" t="s">
        <v>1419</v>
      </c>
      <c r="E361" s="56">
        <v>2.5</v>
      </c>
      <c r="F361" s="56" t="s">
        <v>45</v>
      </c>
      <c r="G361" s="56">
        <v>79</v>
      </c>
      <c r="H361" s="67" t="str">
        <f t="shared" si="11"/>
        <v>Khá</v>
      </c>
      <c r="I361" s="56" t="s">
        <v>45</v>
      </c>
      <c r="J361" s="59"/>
    </row>
    <row r="362" spans="1:10" s="12" customFormat="1" ht="17.25" customHeight="1" x14ac:dyDescent="0.25">
      <c r="A362" s="17">
        <v>353</v>
      </c>
      <c r="B362" s="18" t="s">
        <v>29</v>
      </c>
      <c r="C362" s="56">
        <v>501190113</v>
      </c>
      <c r="D362" s="70" t="s">
        <v>1443</v>
      </c>
      <c r="E362" s="56">
        <v>1.98</v>
      </c>
      <c r="F362" s="56" t="s">
        <v>153</v>
      </c>
      <c r="G362" s="56">
        <v>78</v>
      </c>
      <c r="H362" s="67" t="str">
        <f t="shared" si="11"/>
        <v>Khá</v>
      </c>
      <c r="I362" s="56" t="s">
        <v>153</v>
      </c>
      <c r="J362" s="59"/>
    </row>
    <row r="363" spans="1:10" s="12" customFormat="1" ht="17.25" customHeight="1" x14ac:dyDescent="0.25">
      <c r="A363" s="17">
        <v>354</v>
      </c>
      <c r="B363" s="18" t="s">
        <v>29</v>
      </c>
      <c r="C363" s="56">
        <v>501190120</v>
      </c>
      <c r="D363" s="70" t="s">
        <v>1428</v>
      </c>
      <c r="E363" s="56">
        <v>2.2400000000000002</v>
      </c>
      <c r="F363" s="56" t="s">
        <v>44</v>
      </c>
      <c r="G363" s="56">
        <v>83</v>
      </c>
      <c r="H363" s="67" t="str">
        <f t="shared" si="11"/>
        <v>Tốt</v>
      </c>
      <c r="I363" s="56" t="s">
        <v>44</v>
      </c>
      <c r="J363" s="59"/>
    </row>
    <row r="364" spans="1:10" s="12" customFormat="1" ht="17.25" customHeight="1" x14ac:dyDescent="0.25">
      <c r="A364" s="17">
        <v>355</v>
      </c>
      <c r="B364" s="18" t="s">
        <v>29</v>
      </c>
      <c r="C364" s="56">
        <v>501190129</v>
      </c>
      <c r="D364" s="70" t="s">
        <v>1429</v>
      </c>
      <c r="E364" s="56">
        <v>2.14</v>
      </c>
      <c r="F364" s="56" t="s">
        <v>44</v>
      </c>
      <c r="G364" s="56">
        <v>83</v>
      </c>
      <c r="H364" s="67" t="str">
        <f t="shared" si="11"/>
        <v>Tốt</v>
      </c>
      <c r="I364" s="56" t="s">
        <v>44</v>
      </c>
      <c r="J364" s="59"/>
    </row>
    <row r="365" spans="1:10" s="12" customFormat="1" ht="17.25" customHeight="1" x14ac:dyDescent="0.25">
      <c r="A365" s="17">
        <v>356</v>
      </c>
      <c r="B365" s="18" t="s">
        <v>29</v>
      </c>
      <c r="C365" s="56">
        <v>501190141</v>
      </c>
      <c r="D365" s="70" t="s">
        <v>1444</v>
      </c>
      <c r="E365" s="56">
        <v>1.98</v>
      </c>
      <c r="F365" s="56" t="s">
        <v>153</v>
      </c>
      <c r="G365" s="56">
        <v>80</v>
      </c>
      <c r="H365" s="67" t="str">
        <f t="shared" si="11"/>
        <v>Tốt</v>
      </c>
      <c r="I365" s="56" t="s">
        <v>153</v>
      </c>
      <c r="J365" s="59"/>
    </row>
    <row r="366" spans="1:10" s="12" customFormat="1" ht="17.25" customHeight="1" x14ac:dyDescent="0.25">
      <c r="A366" s="17">
        <v>357</v>
      </c>
      <c r="B366" s="18" t="s">
        <v>29</v>
      </c>
      <c r="C366" s="56">
        <v>501190148</v>
      </c>
      <c r="D366" s="70" t="s">
        <v>1445</v>
      </c>
      <c r="E366" s="56">
        <v>1.83</v>
      </c>
      <c r="F366" s="56" t="s">
        <v>153</v>
      </c>
      <c r="G366" s="56">
        <v>71</v>
      </c>
      <c r="H366" s="67" t="str">
        <f t="shared" si="11"/>
        <v>Khá</v>
      </c>
      <c r="I366" s="56" t="s">
        <v>153</v>
      </c>
      <c r="J366" s="59"/>
    </row>
    <row r="367" spans="1:10" s="12" customFormat="1" ht="17.25" customHeight="1" x14ac:dyDescent="0.25">
      <c r="A367" s="17">
        <v>358</v>
      </c>
      <c r="B367" s="18" t="s">
        <v>29</v>
      </c>
      <c r="C367" s="56">
        <v>501190151</v>
      </c>
      <c r="D367" s="70" t="s">
        <v>614</v>
      </c>
      <c r="E367" s="56">
        <v>2.4300000000000002</v>
      </c>
      <c r="F367" s="56" t="s">
        <v>44</v>
      </c>
      <c r="G367" s="56">
        <v>74</v>
      </c>
      <c r="H367" s="67" t="str">
        <f t="shared" si="11"/>
        <v>Khá</v>
      </c>
      <c r="I367" s="56" t="s">
        <v>44</v>
      </c>
      <c r="J367" s="59"/>
    </row>
    <row r="368" spans="1:10" s="12" customFormat="1" ht="17.25" customHeight="1" x14ac:dyDescent="0.25">
      <c r="A368" s="17">
        <v>359</v>
      </c>
      <c r="B368" s="18" t="s">
        <v>29</v>
      </c>
      <c r="C368" s="56">
        <v>501190152</v>
      </c>
      <c r="D368" s="70" t="s">
        <v>1430</v>
      </c>
      <c r="E368" s="56">
        <v>2.38</v>
      </c>
      <c r="F368" s="56" t="s">
        <v>44</v>
      </c>
      <c r="G368" s="56">
        <v>76</v>
      </c>
      <c r="H368" s="67" t="str">
        <f t="shared" si="11"/>
        <v>Khá</v>
      </c>
      <c r="I368" s="56" t="s">
        <v>44</v>
      </c>
      <c r="J368" s="59"/>
    </row>
    <row r="369" spans="1:10" s="12" customFormat="1" ht="17.25" customHeight="1" x14ac:dyDescent="0.25">
      <c r="A369" s="17">
        <v>360</v>
      </c>
      <c r="B369" s="18" t="s">
        <v>29</v>
      </c>
      <c r="C369" s="56">
        <v>501190162</v>
      </c>
      <c r="D369" s="70" t="s">
        <v>1420</v>
      </c>
      <c r="E369" s="56">
        <v>2.95</v>
      </c>
      <c r="F369" s="56" t="s">
        <v>45</v>
      </c>
      <c r="G369" s="56">
        <v>74</v>
      </c>
      <c r="H369" s="67" t="str">
        <f t="shared" si="11"/>
        <v>Khá</v>
      </c>
      <c r="I369" s="56" t="s">
        <v>45</v>
      </c>
      <c r="J369" s="59"/>
    </row>
    <row r="370" spans="1:10" s="12" customFormat="1" ht="17.25" customHeight="1" x14ac:dyDescent="0.25">
      <c r="A370" s="17">
        <v>361</v>
      </c>
      <c r="B370" s="18" t="s">
        <v>29</v>
      </c>
      <c r="C370" s="56">
        <v>501190167</v>
      </c>
      <c r="D370" s="70" t="s">
        <v>800</v>
      </c>
      <c r="E370" s="56">
        <v>2.57</v>
      </c>
      <c r="F370" s="56" t="s">
        <v>45</v>
      </c>
      <c r="G370" s="56">
        <v>78</v>
      </c>
      <c r="H370" s="67" t="str">
        <f t="shared" si="11"/>
        <v>Khá</v>
      </c>
      <c r="I370" s="56" t="s">
        <v>45</v>
      </c>
      <c r="J370" s="59"/>
    </row>
    <row r="371" spans="1:10" s="12" customFormat="1" ht="17.25" customHeight="1" x14ac:dyDescent="0.25">
      <c r="A371" s="17">
        <v>362</v>
      </c>
      <c r="B371" s="18" t="s">
        <v>29</v>
      </c>
      <c r="C371" s="56">
        <v>501190174</v>
      </c>
      <c r="D371" s="70" t="s">
        <v>1431</v>
      </c>
      <c r="E371" s="56">
        <v>2.29</v>
      </c>
      <c r="F371" s="56" t="s">
        <v>44</v>
      </c>
      <c r="G371" s="56">
        <v>73</v>
      </c>
      <c r="H371" s="67" t="str">
        <f t="shared" si="11"/>
        <v>Khá</v>
      </c>
      <c r="I371" s="56" t="s">
        <v>44</v>
      </c>
      <c r="J371" s="59"/>
    </row>
    <row r="372" spans="1:10" s="12" customFormat="1" ht="17.25" customHeight="1" x14ac:dyDescent="0.25">
      <c r="A372" s="17">
        <v>363</v>
      </c>
      <c r="B372" s="18" t="s">
        <v>29</v>
      </c>
      <c r="C372" s="56">
        <v>501190188</v>
      </c>
      <c r="D372" s="70" t="s">
        <v>1446</v>
      </c>
      <c r="E372" s="56">
        <v>1.88</v>
      </c>
      <c r="F372" s="56" t="s">
        <v>153</v>
      </c>
      <c r="G372" s="56">
        <v>84</v>
      </c>
      <c r="H372" s="67" t="str">
        <f t="shared" si="11"/>
        <v>Tốt</v>
      </c>
      <c r="I372" s="56" t="s">
        <v>153</v>
      </c>
      <c r="J372" s="59"/>
    </row>
    <row r="373" spans="1:10" s="12" customFormat="1" ht="17.25" customHeight="1" x14ac:dyDescent="0.25">
      <c r="A373" s="17">
        <v>364</v>
      </c>
      <c r="B373" s="18" t="s">
        <v>29</v>
      </c>
      <c r="C373" s="56">
        <v>501190196</v>
      </c>
      <c r="D373" s="70" t="s">
        <v>1447</v>
      </c>
      <c r="E373" s="56">
        <v>1.67</v>
      </c>
      <c r="F373" s="56" t="s">
        <v>153</v>
      </c>
      <c r="G373" s="56">
        <v>71</v>
      </c>
      <c r="H373" s="67" t="str">
        <f t="shared" si="11"/>
        <v>Khá</v>
      </c>
      <c r="I373" s="56" t="s">
        <v>153</v>
      </c>
      <c r="J373" s="59"/>
    </row>
    <row r="374" spans="1:10" s="12" customFormat="1" ht="17.25" customHeight="1" x14ac:dyDescent="0.25">
      <c r="A374" s="17">
        <v>365</v>
      </c>
      <c r="B374" s="18" t="s">
        <v>29</v>
      </c>
      <c r="C374" s="56">
        <v>501190220</v>
      </c>
      <c r="D374" s="70" t="s">
        <v>159</v>
      </c>
      <c r="E374" s="56">
        <v>1.93</v>
      </c>
      <c r="F374" s="56" t="s">
        <v>153</v>
      </c>
      <c r="G374" s="56">
        <v>83</v>
      </c>
      <c r="H374" s="67" t="str">
        <f t="shared" si="11"/>
        <v>Tốt</v>
      </c>
      <c r="I374" s="56" t="s">
        <v>153</v>
      </c>
      <c r="J374" s="59"/>
    </row>
    <row r="375" spans="1:10" s="12" customFormat="1" ht="17.25" customHeight="1" x14ac:dyDescent="0.25">
      <c r="A375" s="17">
        <v>366</v>
      </c>
      <c r="B375" s="18" t="s">
        <v>29</v>
      </c>
      <c r="C375" s="56">
        <v>501190230</v>
      </c>
      <c r="D375" s="70" t="s">
        <v>1448</v>
      </c>
      <c r="E375" s="56">
        <v>1.93</v>
      </c>
      <c r="F375" s="56" t="s">
        <v>153</v>
      </c>
      <c r="G375" s="56">
        <v>77</v>
      </c>
      <c r="H375" s="67" t="str">
        <f t="shared" si="11"/>
        <v>Khá</v>
      </c>
      <c r="I375" s="56" t="s">
        <v>153</v>
      </c>
      <c r="J375" s="59"/>
    </row>
    <row r="376" spans="1:10" s="12" customFormat="1" ht="17.25" customHeight="1" x14ac:dyDescent="0.25">
      <c r="A376" s="17">
        <v>367</v>
      </c>
      <c r="B376" s="18" t="s">
        <v>29</v>
      </c>
      <c r="C376" s="56">
        <v>501190240</v>
      </c>
      <c r="D376" s="70" t="s">
        <v>1449</v>
      </c>
      <c r="E376" s="56">
        <v>1.86</v>
      </c>
      <c r="F376" s="56" t="s">
        <v>153</v>
      </c>
      <c r="G376" s="56">
        <v>70</v>
      </c>
      <c r="H376" s="67" t="str">
        <f t="shared" si="11"/>
        <v>Khá</v>
      </c>
      <c r="I376" s="56" t="s">
        <v>153</v>
      </c>
      <c r="J376" s="59"/>
    </row>
    <row r="377" spans="1:10" s="12" customFormat="1" ht="17.25" customHeight="1" x14ac:dyDescent="0.25">
      <c r="A377" s="17">
        <v>368</v>
      </c>
      <c r="B377" s="18" t="s">
        <v>29</v>
      </c>
      <c r="C377" s="56">
        <v>501190245</v>
      </c>
      <c r="D377" s="70" t="s">
        <v>1450</v>
      </c>
      <c r="E377" s="56">
        <v>1.9</v>
      </c>
      <c r="F377" s="56" t="s">
        <v>153</v>
      </c>
      <c r="G377" s="56">
        <v>77</v>
      </c>
      <c r="H377" s="67" t="str">
        <f t="shared" si="11"/>
        <v>Khá</v>
      </c>
      <c r="I377" s="56" t="s">
        <v>153</v>
      </c>
      <c r="J377" s="59"/>
    </row>
    <row r="378" spans="1:10" s="12" customFormat="1" ht="17.25" customHeight="1" x14ac:dyDescent="0.25">
      <c r="A378" s="17">
        <v>369</v>
      </c>
      <c r="B378" s="18" t="s">
        <v>29</v>
      </c>
      <c r="C378" s="56">
        <v>501190252</v>
      </c>
      <c r="D378" s="70" t="s">
        <v>1432</v>
      </c>
      <c r="E378" s="56">
        <v>2.2599999999999998</v>
      </c>
      <c r="F378" s="56" t="s">
        <v>44</v>
      </c>
      <c r="G378" s="56">
        <v>75</v>
      </c>
      <c r="H378" s="67" t="str">
        <f t="shared" si="11"/>
        <v>Khá</v>
      </c>
      <c r="I378" s="56" t="s">
        <v>44</v>
      </c>
      <c r="J378" s="59"/>
    </row>
    <row r="379" spans="1:10" s="12" customFormat="1" ht="17.25" customHeight="1" x14ac:dyDescent="0.25">
      <c r="A379" s="17">
        <v>370</v>
      </c>
      <c r="B379" s="18" t="s">
        <v>29</v>
      </c>
      <c r="C379" s="56">
        <v>501190266</v>
      </c>
      <c r="D379" s="70" t="s">
        <v>1451</v>
      </c>
      <c r="E379" s="56">
        <v>1.64</v>
      </c>
      <c r="F379" s="56" t="s">
        <v>153</v>
      </c>
      <c r="G379" s="56">
        <v>70</v>
      </c>
      <c r="H379" s="67" t="str">
        <f t="shared" si="11"/>
        <v>Khá</v>
      </c>
      <c r="I379" s="56" t="s">
        <v>153</v>
      </c>
      <c r="J379" s="59"/>
    </row>
    <row r="380" spans="1:10" s="12" customFormat="1" ht="17.25" customHeight="1" x14ac:dyDescent="0.25">
      <c r="A380" s="17">
        <v>371</v>
      </c>
      <c r="B380" s="18" t="s">
        <v>29</v>
      </c>
      <c r="C380" s="56">
        <v>501190275</v>
      </c>
      <c r="D380" s="70" t="s">
        <v>1452</v>
      </c>
      <c r="E380" s="56">
        <v>1.89</v>
      </c>
      <c r="F380" s="56" t="s">
        <v>153</v>
      </c>
      <c r="G380" s="56">
        <v>81</v>
      </c>
      <c r="H380" s="67" t="str">
        <f t="shared" si="11"/>
        <v>Tốt</v>
      </c>
      <c r="I380" s="56" t="s">
        <v>153</v>
      </c>
      <c r="J380" s="59"/>
    </row>
    <row r="381" spans="1:10" s="12" customFormat="1" ht="17.25" customHeight="1" x14ac:dyDescent="0.25">
      <c r="A381" s="17">
        <v>372</v>
      </c>
      <c r="B381" s="18" t="s">
        <v>29</v>
      </c>
      <c r="C381" s="56">
        <v>501190281</v>
      </c>
      <c r="D381" s="70" t="s">
        <v>1421</v>
      </c>
      <c r="E381" s="56">
        <v>2.86</v>
      </c>
      <c r="F381" s="56" t="s">
        <v>45</v>
      </c>
      <c r="G381" s="56">
        <v>88</v>
      </c>
      <c r="H381" s="67" t="str">
        <f t="shared" si="11"/>
        <v>Tốt</v>
      </c>
      <c r="I381" s="56" t="s">
        <v>45</v>
      </c>
      <c r="J381" s="59"/>
    </row>
    <row r="382" spans="1:10" s="12" customFormat="1" ht="17.25" customHeight="1" x14ac:dyDescent="0.25">
      <c r="A382" s="17">
        <v>373</v>
      </c>
      <c r="B382" s="18" t="s">
        <v>29</v>
      </c>
      <c r="C382" s="56">
        <v>501190287</v>
      </c>
      <c r="D382" s="70" t="s">
        <v>1433</v>
      </c>
      <c r="E382" s="56">
        <v>2.19</v>
      </c>
      <c r="F382" s="56" t="s">
        <v>44</v>
      </c>
      <c r="G382" s="56">
        <v>86</v>
      </c>
      <c r="H382" s="67" t="str">
        <f t="shared" si="11"/>
        <v>Tốt</v>
      </c>
      <c r="I382" s="56" t="s">
        <v>44</v>
      </c>
      <c r="J382" s="59"/>
    </row>
    <row r="383" spans="1:10" s="12" customFormat="1" ht="17.25" customHeight="1" x14ac:dyDescent="0.25">
      <c r="A383" s="17">
        <v>374</v>
      </c>
      <c r="B383" s="18" t="s">
        <v>29</v>
      </c>
      <c r="C383" s="56">
        <v>501190303</v>
      </c>
      <c r="D383" s="70" t="s">
        <v>272</v>
      </c>
      <c r="E383" s="56">
        <v>2.0699999999999998</v>
      </c>
      <c r="F383" s="56" t="s">
        <v>44</v>
      </c>
      <c r="G383" s="56">
        <v>76</v>
      </c>
      <c r="H383" s="67" t="str">
        <f t="shared" si="11"/>
        <v>Khá</v>
      </c>
      <c r="I383" s="56" t="s">
        <v>44</v>
      </c>
      <c r="J383" s="59"/>
    </row>
    <row r="384" spans="1:10" s="12" customFormat="1" ht="17.25" customHeight="1" x14ac:dyDescent="0.25">
      <c r="A384" s="17">
        <v>375</v>
      </c>
      <c r="B384" s="18" t="s">
        <v>29</v>
      </c>
      <c r="C384" s="56">
        <v>501190308</v>
      </c>
      <c r="D384" s="70" t="s">
        <v>1453</v>
      </c>
      <c r="E384" s="56">
        <v>1.67</v>
      </c>
      <c r="F384" s="56" t="s">
        <v>153</v>
      </c>
      <c r="G384" s="56">
        <v>69</v>
      </c>
      <c r="H384" s="67" t="str">
        <f>IF(G384&lt;30,"Kém",IF(G384&lt;50,"Yếu",IF(G384&lt;60,"Trung bình",IF(G384&lt;70,"TB Khá",IF(G384&lt;80,"Khá",IF(G384&lt;90,"Tốt","Xuất sắc"))))))</f>
        <v>TB Khá</v>
      </c>
      <c r="I384" s="56" t="s">
        <v>153</v>
      </c>
      <c r="J384" s="59"/>
    </row>
    <row r="385" spans="1:10" s="12" customFormat="1" ht="17.25" customHeight="1" x14ac:dyDescent="0.25">
      <c r="A385" s="17">
        <v>376</v>
      </c>
      <c r="B385" s="18" t="s">
        <v>29</v>
      </c>
      <c r="C385" s="56">
        <v>501190317</v>
      </c>
      <c r="D385" s="70" t="s">
        <v>1422</v>
      </c>
      <c r="E385" s="56">
        <v>2.76</v>
      </c>
      <c r="F385" s="56" t="s">
        <v>45</v>
      </c>
      <c r="G385" s="56">
        <v>95</v>
      </c>
      <c r="H385" s="78" t="str">
        <f t="shared" si="11"/>
        <v>Xuất sắc</v>
      </c>
      <c r="I385" s="56" t="s">
        <v>45</v>
      </c>
      <c r="J385" s="59"/>
    </row>
    <row r="386" spans="1:10" s="12" customFormat="1" ht="17.25" customHeight="1" x14ac:dyDescent="0.25">
      <c r="A386" s="17">
        <v>377</v>
      </c>
      <c r="B386" s="18" t="s">
        <v>29</v>
      </c>
      <c r="C386" s="56">
        <v>501190323</v>
      </c>
      <c r="D386" s="70" t="s">
        <v>1423</v>
      </c>
      <c r="E386" s="56">
        <v>2.69</v>
      </c>
      <c r="F386" s="56" t="s">
        <v>45</v>
      </c>
      <c r="G386" s="56">
        <v>100</v>
      </c>
      <c r="H386" s="78" t="str">
        <f t="shared" si="11"/>
        <v>Xuất sắc</v>
      </c>
      <c r="I386" s="56" t="s">
        <v>45</v>
      </c>
      <c r="J386" s="59" t="s">
        <v>1788</v>
      </c>
    </row>
    <row r="387" spans="1:10" s="12" customFormat="1" ht="17.25" customHeight="1" x14ac:dyDescent="0.25">
      <c r="A387" s="17">
        <v>378</v>
      </c>
      <c r="B387" s="18" t="s">
        <v>29</v>
      </c>
      <c r="C387" s="56">
        <v>501190328</v>
      </c>
      <c r="D387" s="70" t="s">
        <v>1434</v>
      </c>
      <c r="E387" s="56">
        <v>2.48</v>
      </c>
      <c r="F387" s="56" t="s">
        <v>44</v>
      </c>
      <c r="G387" s="56">
        <v>78</v>
      </c>
      <c r="H387" s="67" t="str">
        <f t="shared" si="11"/>
        <v>Khá</v>
      </c>
      <c r="I387" s="56" t="s">
        <v>44</v>
      </c>
      <c r="J387" s="59"/>
    </row>
    <row r="388" spans="1:10" s="12" customFormat="1" ht="17.25" customHeight="1" x14ac:dyDescent="0.25">
      <c r="A388" s="17">
        <v>379</v>
      </c>
      <c r="B388" s="18" t="s">
        <v>29</v>
      </c>
      <c r="C388" s="56">
        <v>501190331</v>
      </c>
      <c r="D388" s="70" t="s">
        <v>1435</v>
      </c>
      <c r="E388" s="56">
        <v>2.02</v>
      </c>
      <c r="F388" s="56" t="s">
        <v>44</v>
      </c>
      <c r="G388" s="56">
        <v>83</v>
      </c>
      <c r="H388" s="67" t="str">
        <f t="shared" si="11"/>
        <v>Tốt</v>
      </c>
      <c r="I388" s="56" t="s">
        <v>44</v>
      </c>
      <c r="J388" s="59"/>
    </row>
    <row r="389" spans="1:10" s="12" customFormat="1" ht="17.25" customHeight="1" x14ac:dyDescent="0.25">
      <c r="A389" s="17">
        <v>380</v>
      </c>
      <c r="B389" s="18" t="s">
        <v>29</v>
      </c>
      <c r="C389" s="56">
        <v>501190338</v>
      </c>
      <c r="D389" s="70" t="s">
        <v>1436</v>
      </c>
      <c r="E389" s="56">
        <v>2.2599999999999998</v>
      </c>
      <c r="F389" s="56" t="s">
        <v>44</v>
      </c>
      <c r="G389" s="56">
        <v>77</v>
      </c>
      <c r="H389" s="67" t="str">
        <f t="shared" si="11"/>
        <v>Khá</v>
      </c>
      <c r="I389" s="56" t="s">
        <v>44</v>
      </c>
      <c r="J389" s="59"/>
    </row>
    <row r="390" spans="1:10" s="12" customFormat="1" ht="17.25" customHeight="1" x14ac:dyDescent="0.25">
      <c r="A390" s="17">
        <v>381</v>
      </c>
      <c r="B390" s="18" t="s">
        <v>29</v>
      </c>
      <c r="C390" s="56">
        <v>501190353</v>
      </c>
      <c r="D390" s="70" t="s">
        <v>1454</v>
      </c>
      <c r="E390" s="56">
        <v>1.9</v>
      </c>
      <c r="F390" s="56" t="s">
        <v>153</v>
      </c>
      <c r="G390" s="56">
        <v>68</v>
      </c>
      <c r="H390" s="67" t="str">
        <f>IF(G390&lt;30,"Kém",IF(G390&lt;50,"Yếu",IF(G390&lt;60,"Trung bình",IF(G390&lt;70,"TB Khá",IF(G390&lt;80,"Khá",IF(G390&lt;90,"Tốt","Xuất sắc"))))))</f>
        <v>TB Khá</v>
      </c>
      <c r="I390" s="56" t="s">
        <v>153</v>
      </c>
      <c r="J390" s="59"/>
    </row>
    <row r="391" spans="1:10" s="12" customFormat="1" ht="17.25" customHeight="1" x14ac:dyDescent="0.25">
      <c r="A391" s="17">
        <v>382</v>
      </c>
      <c r="B391" s="18" t="s">
        <v>29</v>
      </c>
      <c r="C391" s="56">
        <v>501190355</v>
      </c>
      <c r="D391" s="70" t="s">
        <v>1455</v>
      </c>
      <c r="E391" s="56">
        <v>1.86</v>
      </c>
      <c r="F391" s="56" t="s">
        <v>153</v>
      </c>
      <c r="G391" s="56">
        <v>73</v>
      </c>
      <c r="H391" s="67" t="str">
        <f t="shared" si="11"/>
        <v>Khá</v>
      </c>
      <c r="I391" s="56" t="s">
        <v>153</v>
      </c>
      <c r="J391" s="59"/>
    </row>
    <row r="392" spans="1:10" s="12" customFormat="1" ht="17.25" customHeight="1" x14ac:dyDescent="0.25">
      <c r="A392" s="17">
        <v>383</v>
      </c>
      <c r="B392" s="18" t="s">
        <v>29</v>
      </c>
      <c r="C392" s="56">
        <v>501190360</v>
      </c>
      <c r="D392" s="70" t="s">
        <v>1437</v>
      </c>
      <c r="E392" s="56">
        <v>2.21</v>
      </c>
      <c r="F392" s="56" t="s">
        <v>44</v>
      </c>
      <c r="G392" s="56">
        <v>70</v>
      </c>
      <c r="H392" s="67" t="str">
        <f t="shared" si="11"/>
        <v>Khá</v>
      </c>
      <c r="I392" s="56" t="s">
        <v>44</v>
      </c>
      <c r="J392" s="59"/>
    </row>
    <row r="393" spans="1:10" s="12" customFormat="1" ht="17.25" customHeight="1" x14ac:dyDescent="0.25">
      <c r="A393" s="17">
        <v>384</v>
      </c>
      <c r="B393" s="18" t="s">
        <v>29</v>
      </c>
      <c r="C393" s="56">
        <v>501190363</v>
      </c>
      <c r="D393" s="70" t="s">
        <v>1438</v>
      </c>
      <c r="E393" s="56">
        <v>2.14</v>
      </c>
      <c r="F393" s="56" t="s">
        <v>44</v>
      </c>
      <c r="G393" s="56">
        <v>85</v>
      </c>
      <c r="H393" s="67" t="str">
        <f t="shared" si="11"/>
        <v>Tốt</v>
      </c>
      <c r="I393" s="56" t="s">
        <v>44</v>
      </c>
      <c r="J393" s="59"/>
    </row>
    <row r="394" spans="1:10" s="12" customFormat="1" ht="17.25" customHeight="1" x14ac:dyDescent="0.25">
      <c r="A394" s="17">
        <v>385</v>
      </c>
      <c r="B394" s="18" t="s">
        <v>29</v>
      </c>
      <c r="C394" s="56">
        <v>501190379</v>
      </c>
      <c r="D394" s="70" t="s">
        <v>1456</v>
      </c>
      <c r="E394" s="56">
        <v>1.6</v>
      </c>
      <c r="F394" s="56" t="s">
        <v>153</v>
      </c>
      <c r="G394" s="56">
        <v>70</v>
      </c>
      <c r="H394" s="67" t="str">
        <f t="shared" si="11"/>
        <v>Khá</v>
      </c>
      <c r="I394" s="56" t="s">
        <v>153</v>
      </c>
      <c r="J394" s="59"/>
    </row>
    <row r="395" spans="1:10" s="12" customFormat="1" ht="17.25" customHeight="1" x14ac:dyDescent="0.25">
      <c r="A395" s="17">
        <v>386</v>
      </c>
      <c r="B395" s="18" t="s">
        <v>29</v>
      </c>
      <c r="C395" s="56">
        <v>501190381</v>
      </c>
      <c r="D395" s="70" t="s">
        <v>1457</v>
      </c>
      <c r="E395" s="56">
        <v>1.88</v>
      </c>
      <c r="F395" s="56" t="s">
        <v>153</v>
      </c>
      <c r="G395" s="56">
        <v>84</v>
      </c>
      <c r="H395" s="67" t="str">
        <f t="shared" si="11"/>
        <v>Tốt</v>
      </c>
      <c r="I395" s="56" t="s">
        <v>153</v>
      </c>
      <c r="J395" s="59"/>
    </row>
    <row r="396" spans="1:10" s="12" customFormat="1" ht="17.25" customHeight="1" x14ac:dyDescent="0.25">
      <c r="A396" s="17">
        <v>387</v>
      </c>
      <c r="B396" s="18" t="s">
        <v>29</v>
      </c>
      <c r="C396" s="56">
        <v>501190395</v>
      </c>
      <c r="D396" s="70" t="s">
        <v>1439</v>
      </c>
      <c r="E396" s="56">
        <v>2.12</v>
      </c>
      <c r="F396" s="56" t="s">
        <v>44</v>
      </c>
      <c r="G396" s="56">
        <v>76</v>
      </c>
      <c r="H396" s="67" t="str">
        <f t="shared" si="11"/>
        <v>Khá</v>
      </c>
      <c r="I396" s="56" t="s">
        <v>44</v>
      </c>
      <c r="J396" s="59"/>
    </row>
    <row r="397" spans="1:10" s="12" customFormat="1" ht="17.25" customHeight="1" x14ac:dyDescent="0.25">
      <c r="A397" s="17">
        <v>388</v>
      </c>
      <c r="B397" s="17" t="s">
        <v>30</v>
      </c>
      <c r="C397" s="56">
        <v>501180015</v>
      </c>
      <c r="D397" s="70" t="s">
        <v>1275</v>
      </c>
      <c r="E397" s="56">
        <v>2.62</v>
      </c>
      <c r="F397" s="56" t="s">
        <v>45</v>
      </c>
      <c r="G397" s="56">
        <v>65</v>
      </c>
      <c r="H397" s="67" t="str">
        <f>IF(G397&lt;30,"Kém",IF(G397&lt;50,"Yếu",IF(G397&lt;60,"Trung bình",IF(G397&lt;70,"TB Khá",IF(G397&lt;80,"Khá",IF(G397&lt;90,"Tốt","Xuất sắc"))))))</f>
        <v>TB Khá</v>
      </c>
      <c r="I397" s="24" t="s">
        <v>46</v>
      </c>
      <c r="J397" s="59"/>
    </row>
    <row r="398" spans="1:10" s="12" customFormat="1" ht="17.25" customHeight="1" x14ac:dyDescent="0.25">
      <c r="A398" s="17">
        <v>389</v>
      </c>
      <c r="B398" s="17" t="s">
        <v>30</v>
      </c>
      <c r="C398" s="56">
        <v>501190007</v>
      </c>
      <c r="D398" s="70" t="s">
        <v>1458</v>
      </c>
      <c r="E398" s="56">
        <v>2.2599999999999998</v>
      </c>
      <c r="F398" s="56" t="s">
        <v>44</v>
      </c>
      <c r="G398" s="56">
        <v>75</v>
      </c>
      <c r="H398" s="67" t="str">
        <f t="shared" ref="H398:H413" si="12">IF(G398&lt;30,"Kém",IF(G398&lt;50,"Yếu",IF(G398&lt;60,"Trung bình",IF(G398&lt;70,"TB khá",IF(G398&lt;80,"Khá",IF(G398&lt;90,"Tốt","Xuất sắc"))))))</f>
        <v>Khá</v>
      </c>
      <c r="I398" s="56" t="s">
        <v>44</v>
      </c>
      <c r="J398" s="59"/>
    </row>
    <row r="399" spans="1:10" s="12" customFormat="1" ht="17.25" customHeight="1" x14ac:dyDescent="0.25">
      <c r="A399" s="17">
        <v>390</v>
      </c>
      <c r="B399" s="17" t="s">
        <v>30</v>
      </c>
      <c r="C399" s="56">
        <v>501190021</v>
      </c>
      <c r="D399" s="70" t="s">
        <v>1459</v>
      </c>
      <c r="E399" s="56">
        <v>1.81</v>
      </c>
      <c r="F399" s="56" t="s">
        <v>153</v>
      </c>
      <c r="G399" s="56">
        <v>72</v>
      </c>
      <c r="H399" s="67" t="str">
        <f t="shared" si="12"/>
        <v>Khá</v>
      </c>
      <c r="I399" s="56" t="s">
        <v>153</v>
      </c>
      <c r="J399" s="59"/>
    </row>
    <row r="400" spans="1:10" s="12" customFormat="1" ht="17.25" customHeight="1" x14ac:dyDescent="0.25">
      <c r="A400" s="17">
        <v>391</v>
      </c>
      <c r="B400" s="17" t="s">
        <v>30</v>
      </c>
      <c r="C400" s="56">
        <v>501190025</v>
      </c>
      <c r="D400" s="70" t="s">
        <v>734</v>
      </c>
      <c r="E400" s="56">
        <v>2.0699999999999998</v>
      </c>
      <c r="F400" s="56" t="s">
        <v>44</v>
      </c>
      <c r="G400" s="56">
        <v>80</v>
      </c>
      <c r="H400" s="67" t="str">
        <f t="shared" si="12"/>
        <v>Tốt</v>
      </c>
      <c r="I400" s="56" t="s">
        <v>44</v>
      </c>
      <c r="J400" s="59"/>
    </row>
    <row r="401" spans="1:10" s="12" customFormat="1" ht="17.25" customHeight="1" x14ac:dyDescent="0.25">
      <c r="A401" s="17">
        <v>392</v>
      </c>
      <c r="B401" s="17" t="s">
        <v>30</v>
      </c>
      <c r="C401" s="56">
        <v>501190029</v>
      </c>
      <c r="D401" s="70" t="s">
        <v>1460</v>
      </c>
      <c r="E401" s="56">
        <v>1.57</v>
      </c>
      <c r="F401" s="56" t="s">
        <v>153</v>
      </c>
      <c r="G401" s="56">
        <v>75</v>
      </c>
      <c r="H401" s="67" t="str">
        <f t="shared" si="12"/>
        <v>Khá</v>
      </c>
      <c r="I401" s="56" t="s">
        <v>153</v>
      </c>
      <c r="J401" s="59"/>
    </row>
    <row r="402" spans="1:10" s="12" customFormat="1" ht="17.25" customHeight="1" x14ac:dyDescent="0.25">
      <c r="A402" s="17">
        <v>393</v>
      </c>
      <c r="B402" s="17" t="s">
        <v>30</v>
      </c>
      <c r="C402" s="56">
        <v>501190030</v>
      </c>
      <c r="D402" s="70" t="s">
        <v>1461</v>
      </c>
      <c r="E402" s="56">
        <v>2.29</v>
      </c>
      <c r="F402" s="56" t="s">
        <v>44</v>
      </c>
      <c r="G402" s="56">
        <v>74</v>
      </c>
      <c r="H402" s="67" t="str">
        <f t="shared" si="12"/>
        <v>Khá</v>
      </c>
      <c r="I402" s="56" t="s">
        <v>44</v>
      </c>
      <c r="J402" s="59"/>
    </row>
    <row r="403" spans="1:10" s="12" customFormat="1" ht="17.25" customHeight="1" x14ac:dyDescent="0.25">
      <c r="A403" s="17">
        <v>394</v>
      </c>
      <c r="B403" s="17" t="s">
        <v>30</v>
      </c>
      <c r="C403" s="56">
        <v>501190033</v>
      </c>
      <c r="D403" s="70" t="s">
        <v>1462</v>
      </c>
      <c r="E403" s="56">
        <v>1.43</v>
      </c>
      <c r="F403" s="56" t="s">
        <v>153</v>
      </c>
      <c r="G403" s="56">
        <v>55</v>
      </c>
      <c r="H403" s="67" t="str">
        <f t="shared" si="12"/>
        <v>Trung bình</v>
      </c>
      <c r="I403" s="56" t="s">
        <v>153</v>
      </c>
      <c r="J403" s="59"/>
    </row>
    <row r="404" spans="1:10" s="12" customFormat="1" ht="17.25" customHeight="1" x14ac:dyDescent="0.25">
      <c r="A404" s="17">
        <v>395</v>
      </c>
      <c r="B404" s="17" t="s">
        <v>30</v>
      </c>
      <c r="C404" s="56">
        <v>501190034</v>
      </c>
      <c r="D404" s="70" t="s">
        <v>1463</v>
      </c>
      <c r="E404" s="56">
        <v>2.4500000000000002</v>
      </c>
      <c r="F404" s="56" t="s">
        <v>44</v>
      </c>
      <c r="G404" s="56">
        <v>80</v>
      </c>
      <c r="H404" s="67" t="str">
        <f t="shared" si="12"/>
        <v>Tốt</v>
      </c>
      <c r="I404" s="56" t="s">
        <v>44</v>
      </c>
      <c r="J404" s="59"/>
    </row>
    <row r="405" spans="1:10" s="12" customFormat="1" ht="17.25" customHeight="1" x14ac:dyDescent="0.25">
      <c r="A405" s="17">
        <v>396</v>
      </c>
      <c r="B405" s="17" t="s">
        <v>30</v>
      </c>
      <c r="C405" s="56">
        <v>501190044</v>
      </c>
      <c r="D405" s="70" t="s">
        <v>1464</v>
      </c>
      <c r="E405" s="56">
        <v>2.52</v>
      </c>
      <c r="F405" s="56" t="s">
        <v>45</v>
      </c>
      <c r="G405" s="56">
        <v>83</v>
      </c>
      <c r="H405" s="67" t="str">
        <f t="shared" si="12"/>
        <v>Tốt</v>
      </c>
      <c r="I405" s="56" t="s">
        <v>45</v>
      </c>
      <c r="J405" s="59"/>
    </row>
    <row r="406" spans="1:10" s="12" customFormat="1" ht="17.25" customHeight="1" x14ac:dyDescent="0.25">
      <c r="A406" s="17">
        <v>397</v>
      </c>
      <c r="B406" s="17" t="s">
        <v>30</v>
      </c>
      <c r="C406" s="56">
        <v>501190045</v>
      </c>
      <c r="D406" s="70" t="s">
        <v>1465</v>
      </c>
      <c r="E406" s="56">
        <v>1.98</v>
      </c>
      <c r="F406" s="56" t="s">
        <v>153</v>
      </c>
      <c r="G406" s="56">
        <v>69</v>
      </c>
      <c r="H406" s="67" t="str">
        <f>IF(G406&lt;30,"Kém",IF(G406&lt;50,"Yếu",IF(G406&lt;60,"Trung bình",IF(G406&lt;70,"TB Khá",IF(G406&lt;80,"Khá",IF(G406&lt;90,"Tốt","Xuất sắc"))))))</f>
        <v>TB Khá</v>
      </c>
      <c r="I406" s="56" t="s">
        <v>153</v>
      </c>
      <c r="J406" s="59"/>
    </row>
    <row r="407" spans="1:10" s="12" customFormat="1" ht="17.25" customHeight="1" x14ac:dyDescent="0.25">
      <c r="A407" s="17">
        <v>398</v>
      </c>
      <c r="B407" s="17" t="s">
        <v>30</v>
      </c>
      <c r="C407" s="56">
        <v>501190048</v>
      </c>
      <c r="D407" s="70" t="s">
        <v>1466</v>
      </c>
      <c r="E407" s="56">
        <v>1.31</v>
      </c>
      <c r="F407" s="56" t="s">
        <v>153</v>
      </c>
      <c r="G407" s="56">
        <v>47</v>
      </c>
      <c r="H407" s="67" t="str">
        <f t="shared" si="12"/>
        <v>Yếu</v>
      </c>
      <c r="I407" s="56" t="s">
        <v>153</v>
      </c>
      <c r="J407" s="59"/>
    </row>
    <row r="408" spans="1:10" s="12" customFormat="1" ht="17.25" customHeight="1" x14ac:dyDescent="0.25">
      <c r="A408" s="17">
        <v>399</v>
      </c>
      <c r="B408" s="17" t="s">
        <v>30</v>
      </c>
      <c r="C408" s="56">
        <v>501190050</v>
      </c>
      <c r="D408" s="70" t="s">
        <v>1467</v>
      </c>
      <c r="E408" s="56">
        <v>1.9</v>
      </c>
      <c r="F408" s="56" t="s">
        <v>153</v>
      </c>
      <c r="G408" s="56">
        <v>62</v>
      </c>
      <c r="H408" s="67" t="str">
        <f>IF(G408&lt;30,"Kém",IF(G408&lt;50,"Yếu",IF(G408&lt;60,"Trung bình",IF(G408&lt;70,"TB Khá",IF(G408&lt;80,"Khá",IF(G408&lt;90,"Tốt","Xuất sắc"))))))</f>
        <v>TB Khá</v>
      </c>
      <c r="I408" s="56" t="s">
        <v>153</v>
      </c>
      <c r="J408" s="59"/>
    </row>
    <row r="409" spans="1:10" s="12" customFormat="1" ht="17.25" customHeight="1" x14ac:dyDescent="0.25">
      <c r="A409" s="17">
        <v>400</v>
      </c>
      <c r="B409" s="17" t="s">
        <v>30</v>
      </c>
      <c r="C409" s="56">
        <v>501190064</v>
      </c>
      <c r="D409" s="70" t="s">
        <v>1468</v>
      </c>
      <c r="E409" s="56">
        <v>2.2599999999999998</v>
      </c>
      <c r="F409" s="56" t="s">
        <v>44</v>
      </c>
      <c r="G409" s="56">
        <v>82</v>
      </c>
      <c r="H409" s="67" t="str">
        <f t="shared" si="12"/>
        <v>Tốt</v>
      </c>
      <c r="I409" s="56" t="s">
        <v>44</v>
      </c>
      <c r="J409" s="59"/>
    </row>
    <row r="410" spans="1:10" s="12" customFormat="1" ht="17.25" customHeight="1" x14ac:dyDescent="0.25">
      <c r="A410" s="17">
        <v>401</v>
      </c>
      <c r="B410" s="17" t="s">
        <v>30</v>
      </c>
      <c r="C410" s="56">
        <v>501190065</v>
      </c>
      <c r="D410" s="70" t="s">
        <v>1469</v>
      </c>
      <c r="E410" s="56">
        <v>2.36</v>
      </c>
      <c r="F410" s="56" t="s">
        <v>44</v>
      </c>
      <c r="G410" s="56">
        <v>77</v>
      </c>
      <c r="H410" s="67" t="str">
        <f t="shared" si="12"/>
        <v>Khá</v>
      </c>
      <c r="I410" s="56" t="s">
        <v>44</v>
      </c>
      <c r="J410" s="59"/>
    </row>
    <row r="411" spans="1:10" s="12" customFormat="1" ht="17.25" customHeight="1" x14ac:dyDescent="0.25">
      <c r="A411" s="17">
        <v>402</v>
      </c>
      <c r="B411" s="17" t="s">
        <v>30</v>
      </c>
      <c r="C411" s="56">
        <v>501190084</v>
      </c>
      <c r="D411" s="70" t="s">
        <v>1470</v>
      </c>
      <c r="E411" s="56">
        <v>2.5499999999999998</v>
      </c>
      <c r="F411" s="56" t="s">
        <v>45</v>
      </c>
      <c r="G411" s="56">
        <v>84</v>
      </c>
      <c r="H411" s="67" t="str">
        <f t="shared" si="12"/>
        <v>Tốt</v>
      </c>
      <c r="I411" s="56" t="s">
        <v>45</v>
      </c>
      <c r="J411" s="59"/>
    </row>
    <row r="412" spans="1:10" s="12" customFormat="1" ht="17.25" customHeight="1" x14ac:dyDescent="0.25">
      <c r="A412" s="17">
        <v>403</v>
      </c>
      <c r="B412" s="17" t="s">
        <v>30</v>
      </c>
      <c r="C412" s="56">
        <v>501190088</v>
      </c>
      <c r="D412" s="70" t="s">
        <v>1471</v>
      </c>
      <c r="E412" s="56">
        <v>2.0699999999999998</v>
      </c>
      <c r="F412" s="56" t="s">
        <v>44</v>
      </c>
      <c r="G412" s="56">
        <v>84</v>
      </c>
      <c r="H412" s="67" t="str">
        <f t="shared" si="12"/>
        <v>Tốt</v>
      </c>
      <c r="I412" s="56" t="s">
        <v>44</v>
      </c>
      <c r="J412" s="59"/>
    </row>
    <row r="413" spans="1:10" s="12" customFormat="1" ht="17.25" customHeight="1" x14ac:dyDescent="0.25">
      <c r="A413" s="17">
        <v>404</v>
      </c>
      <c r="B413" s="17" t="s">
        <v>30</v>
      </c>
      <c r="C413" s="56">
        <v>501190112</v>
      </c>
      <c r="D413" s="70" t="s">
        <v>1472</v>
      </c>
      <c r="E413" s="56">
        <v>1.93</v>
      </c>
      <c r="F413" s="56" t="s">
        <v>153</v>
      </c>
      <c r="G413" s="56">
        <v>70</v>
      </c>
      <c r="H413" s="67" t="str">
        <f t="shared" si="12"/>
        <v>Khá</v>
      </c>
      <c r="I413" s="56" t="s">
        <v>153</v>
      </c>
      <c r="J413" s="59"/>
    </row>
    <row r="414" spans="1:10" s="12" customFormat="1" ht="17.25" customHeight="1" x14ac:dyDescent="0.25">
      <c r="A414" s="17">
        <v>405</v>
      </c>
      <c r="B414" s="17" t="s">
        <v>30</v>
      </c>
      <c r="C414" s="56">
        <v>501190121</v>
      </c>
      <c r="D414" s="70" t="s">
        <v>1473</v>
      </c>
      <c r="E414" s="56">
        <v>2.29</v>
      </c>
      <c r="F414" s="56" t="s">
        <v>44</v>
      </c>
      <c r="G414" s="56">
        <v>79</v>
      </c>
      <c r="H414" s="67" t="str">
        <f t="shared" ref="H414:H477" si="13">IF(G414&lt;30,"Kém",IF(G414&lt;50,"Yếu",IF(G414&lt;60,"Trung bình",IF(G414&lt;70,"TB khá",IF(G414&lt;80,"Khá",IF(G414&lt;90,"Tốt","Xuất sắc"))))))</f>
        <v>Khá</v>
      </c>
      <c r="I414" s="56" t="s">
        <v>44</v>
      </c>
      <c r="J414" s="59"/>
    </row>
    <row r="415" spans="1:10" s="12" customFormat="1" ht="17.25" customHeight="1" x14ac:dyDescent="0.25">
      <c r="A415" s="17">
        <v>406</v>
      </c>
      <c r="B415" s="17" t="s">
        <v>30</v>
      </c>
      <c r="C415" s="56">
        <v>501190138</v>
      </c>
      <c r="D415" s="70" t="s">
        <v>1474</v>
      </c>
      <c r="E415" s="56">
        <v>1.46</v>
      </c>
      <c r="F415" s="56" t="s">
        <v>153</v>
      </c>
      <c r="G415" s="56">
        <v>64</v>
      </c>
      <c r="H415" s="67" t="str">
        <f>IF(G415&lt;30,"Kém",IF(G415&lt;50,"Yếu",IF(G415&lt;60,"Trung bình",IF(G415&lt;70,"TB Khá",IF(G415&lt;80,"Khá",IF(G415&lt;90,"Tốt","Xuất sắc"))))))</f>
        <v>TB Khá</v>
      </c>
      <c r="I415" s="56" t="s">
        <v>153</v>
      </c>
      <c r="J415" s="59"/>
    </row>
    <row r="416" spans="1:10" s="12" customFormat="1" ht="17.25" customHeight="1" x14ac:dyDescent="0.25">
      <c r="A416" s="17">
        <v>407</v>
      </c>
      <c r="B416" s="17" t="s">
        <v>30</v>
      </c>
      <c r="C416" s="56">
        <v>501190157</v>
      </c>
      <c r="D416" s="70" t="s">
        <v>1475</v>
      </c>
      <c r="E416" s="56">
        <v>3</v>
      </c>
      <c r="F416" s="56" t="s">
        <v>45</v>
      </c>
      <c r="G416" s="56">
        <v>91</v>
      </c>
      <c r="H416" s="78" t="str">
        <f t="shared" si="13"/>
        <v>Xuất sắc</v>
      </c>
      <c r="I416" s="56" t="s">
        <v>45</v>
      </c>
      <c r="J416" s="59"/>
    </row>
    <row r="417" spans="1:10" s="12" customFormat="1" ht="17.25" customHeight="1" x14ac:dyDescent="0.25">
      <c r="A417" s="17">
        <v>408</v>
      </c>
      <c r="B417" s="17" t="s">
        <v>30</v>
      </c>
      <c r="C417" s="56">
        <v>501190165</v>
      </c>
      <c r="D417" s="70" t="s">
        <v>1365</v>
      </c>
      <c r="E417" s="56">
        <v>2.21</v>
      </c>
      <c r="F417" s="56" t="s">
        <v>44</v>
      </c>
      <c r="G417" s="56">
        <v>76</v>
      </c>
      <c r="H417" s="67" t="str">
        <f t="shared" si="13"/>
        <v>Khá</v>
      </c>
      <c r="I417" s="56" t="s">
        <v>44</v>
      </c>
      <c r="J417" s="59"/>
    </row>
    <row r="418" spans="1:10" s="12" customFormat="1" ht="17.25" customHeight="1" x14ac:dyDescent="0.25">
      <c r="A418" s="17">
        <v>409</v>
      </c>
      <c r="B418" s="17" t="s">
        <v>30</v>
      </c>
      <c r="C418" s="56">
        <v>501190171</v>
      </c>
      <c r="D418" s="70" t="s">
        <v>1476</v>
      </c>
      <c r="E418" s="56">
        <v>1.57</v>
      </c>
      <c r="F418" s="56" t="s">
        <v>153</v>
      </c>
      <c r="G418" s="56">
        <v>75</v>
      </c>
      <c r="H418" s="67" t="str">
        <f t="shared" si="13"/>
        <v>Khá</v>
      </c>
      <c r="I418" s="56" t="s">
        <v>153</v>
      </c>
      <c r="J418" s="59"/>
    </row>
    <row r="419" spans="1:10" s="12" customFormat="1" ht="17.25" customHeight="1" x14ac:dyDescent="0.25">
      <c r="A419" s="17">
        <v>410</v>
      </c>
      <c r="B419" s="17" t="s">
        <v>30</v>
      </c>
      <c r="C419" s="56">
        <v>501190175</v>
      </c>
      <c r="D419" s="70" t="s">
        <v>1477</v>
      </c>
      <c r="E419" s="56">
        <v>1.83</v>
      </c>
      <c r="F419" s="56" t="s">
        <v>153</v>
      </c>
      <c r="G419" s="56">
        <v>63</v>
      </c>
      <c r="H419" s="67" t="str">
        <f>IF(G419&lt;30,"Kém",IF(G419&lt;50,"Yếu",IF(G419&lt;60,"Trung bình",IF(G419&lt;70,"TB Khá",IF(G419&lt;80,"Khá",IF(G419&lt;90,"Tốt","Xuất sắc"))))))</f>
        <v>TB Khá</v>
      </c>
      <c r="I419" s="56" t="s">
        <v>153</v>
      </c>
      <c r="J419" s="59"/>
    </row>
    <row r="420" spans="1:10" s="12" customFormat="1" ht="17.25" customHeight="1" x14ac:dyDescent="0.25">
      <c r="A420" s="17">
        <v>411</v>
      </c>
      <c r="B420" s="17" t="s">
        <v>30</v>
      </c>
      <c r="C420" s="56">
        <v>501190179</v>
      </c>
      <c r="D420" s="70" t="s">
        <v>1478</v>
      </c>
      <c r="E420" s="56">
        <v>1.39</v>
      </c>
      <c r="F420" s="56" t="s">
        <v>153</v>
      </c>
      <c r="G420" s="56">
        <v>59</v>
      </c>
      <c r="H420" s="78" t="str">
        <f t="shared" si="13"/>
        <v>Trung bình</v>
      </c>
      <c r="I420" s="56" t="s">
        <v>153</v>
      </c>
      <c r="J420" s="59"/>
    </row>
    <row r="421" spans="1:10" s="12" customFormat="1" ht="17.25" customHeight="1" x14ac:dyDescent="0.25">
      <c r="A421" s="17">
        <v>412</v>
      </c>
      <c r="B421" s="17" t="s">
        <v>30</v>
      </c>
      <c r="C421" s="56">
        <v>501190181</v>
      </c>
      <c r="D421" s="70" t="s">
        <v>1479</v>
      </c>
      <c r="E421" s="56">
        <v>1.83</v>
      </c>
      <c r="F421" s="56" t="s">
        <v>153</v>
      </c>
      <c r="G421" s="56">
        <v>68</v>
      </c>
      <c r="H421" s="67" t="str">
        <f>IF(G421&lt;30,"Kém",IF(G421&lt;50,"Yếu",IF(G421&lt;60,"Trung bình",IF(G421&lt;70,"TB Khá",IF(G421&lt;80,"Khá",IF(G421&lt;90,"Tốt","Xuất sắc"))))))</f>
        <v>TB Khá</v>
      </c>
      <c r="I421" s="56" t="s">
        <v>153</v>
      </c>
      <c r="J421" s="59"/>
    </row>
    <row r="422" spans="1:10" s="12" customFormat="1" ht="17.25" customHeight="1" x14ac:dyDescent="0.25">
      <c r="A422" s="17">
        <v>413</v>
      </c>
      <c r="B422" s="17" t="s">
        <v>30</v>
      </c>
      <c r="C422" s="56">
        <v>501190192</v>
      </c>
      <c r="D422" s="70" t="s">
        <v>1480</v>
      </c>
      <c r="E422" s="56">
        <v>1.52</v>
      </c>
      <c r="F422" s="56" t="s">
        <v>153</v>
      </c>
      <c r="G422" s="56">
        <v>82</v>
      </c>
      <c r="H422" s="67" t="str">
        <f t="shared" si="13"/>
        <v>Tốt</v>
      </c>
      <c r="I422" s="56" t="s">
        <v>153</v>
      </c>
      <c r="J422" s="59"/>
    </row>
    <row r="423" spans="1:10" s="12" customFormat="1" ht="17.25" customHeight="1" x14ac:dyDescent="0.25">
      <c r="A423" s="17">
        <v>414</v>
      </c>
      <c r="B423" s="17" t="s">
        <v>30</v>
      </c>
      <c r="C423" s="56">
        <v>501190206</v>
      </c>
      <c r="D423" s="70" t="s">
        <v>1481</v>
      </c>
      <c r="E423" s="56">
        <v>1.98</v>
      </c>
      <c r="F423" s="56" t="s">
        <v>153</v>
      </c>
      <c r="G423" s="56">
        <v>73</v>
      </c>
      <c r="H423" s="67" t="str">
        <f t="shared" si="13"/>
        <v>Khá</v>
      </c>
      <c r="I423" s="56" t="s">
        <v>153</v>
      </c>
      <c r="J423" s="59"/>
    </row>
    <row r="424" spans="1:10" s="12" customFormat="1" ht="17.25" customHeight="1" x14ac:dyDescent="0.25">
      <c r="A424" s="17">
        <v>415</v>
      </c>
      <c r="B424" s="17" t="s">
        <v>30</v>
      </c>
      <c r="C424" s="56">
        <v>501190208</v>
      </c>
      <c r="D424" s="70" t="s">
        <v>1482</v>
      </c>
      <c r="E424" s="56">
        <v>1.69</v>
      </c>
      <c r="F424" s="56" t="s">
        <v>153</v>
      </c>
      <c r="G424" s="56">
        <v>69</v>
      </c>
      <c r="H424" s="67" t="str">
        <f>IF(G424&lt;30,"Kém",IF(G424&lt;50,"Yếu",IF(G424&lt;60,"Trung bình",IF(G424&lt;70,"TB Khá",IF(G424&lt;80,"Khá",IF(G424&lt;90,"Tốt","Xuất sắc"))))))</f>
        <v>TB Khá</v>
      </c>
      <c r="I424" s="56" t="s">
        <v>153</v>
      </c>
      <c r="J424" s="59"/>
    </row>
    <row r="425" spans="1:10" s="12" customFormat="1" ht="17.25" customHeight="1" x14ac:dyDescent="0.25">
      <c r="A425" s="17">
        <v>416</v>
      </c>
      <c r="B425" s="17" t="s">
        <v>30</v>
      </c>
      <c r="C425" s="56">
        <v>501190214</v>
      </c>
      <c r="D425" s="70" t="s">
        <v>1483</v>
      </c>
      <c r="E425" s="56">
        <v>2.21</v>
      </c>
      <c r="F425" s="56" t="s">
        <v>44</v>
      </c>
      <c r="G425" s="56">
        <v>80</v>
      </c>
      <c r="H425" s="67" t="str">
        <f t="shared" si="13"/>
        <v>Tốt</v>
      </c>
      <c r="I425" s="56" t="s">
        <v>44</v>
      </c>
      <c r="J425" s="59"/>
    </row>
    <row r="426" spans="1:10" s="12" customFormat="1" ht="17.25" customHeight="1" x14ac:dyDescent="0.25">
      <c r="A426" s="17">
        <v>417</v>
      </c>
      <c r="B426" s="17" t="s">
        <v>30</v>
      </c>
      <c r="C426" s="56">
        <v>501190227</v>
      </c>
      <c r="D426" s="70" t="s">
        <v>760</v>
      </c>
      <c r="E426" s="56">
        <v>2.19</v>
      </c>
      <c r="F426" s="56" t="s">
        <v>44</v>
      </c>
      <c r="G426" s="56">
        <v>81</v>
      </c>
      <c r="H426" s="67" t="str">
        <f t="shared" si="13"/>
        <v>Tốt</v>
      </c>
      <c r="I426" s="56" t="s">
        <v>44</v>
      </c>
      <c r="J426" s="59"/>
    </row>
    <row r="427" spans="1:10" s="12" customFormat="1" ht="17.25" customHeight="1" x14ac:dyDescent="0.25">
      <c r="A427" s="17">
        <v>418</v>
      </c>
      <c r="B427" s="17" t="s">
        <v>30</v>
      </c>
      <c r="C427" s="56">
        <v>501190241</v>
      </c>
      <c r="D427" s="70" t="s">
        <v>1484</v>
      </c>
      <c r="E427" s="56">
        <v>2.62</v>
      </c>
      <c r="F427" s="56" t="s">
        <v>45</v>
      </c>
      <c r="G427" s="56">
        <v>80</v>
      </c>
      <c r="H427" s="67" t="str">
        <f t="shared" si="13"/>
        <v>Tốt</v>
      </c>
      <c r="I427" s="56" t="s">
        <v>45</v>
      </c>
      <c r="J427" s="59"/>
    </row>
    <row r="428" spans="1:10" s="12" customFormat="1" ht="17.25" customHeight="1" x14ac:dyDescent="0.25">
      <c r="A428" s="17">
        <v>419</v>
      </c>
      <c r="B428" s="17" t="s">
        <v>30</v>
      </c>
      <c r="C428" s="56">
        <v>501190254</v>
      </c>
      <c r="D428" s="70" t="s">
        <v>1485</v>
      </c>
      <c r="E428" s="56">
        <v>2.19</v>
      </c>
      <c r="F428" s="56" t="s">
        <v>44</v>
      </c>
      <c r="G428" s="56">
        <v>70</v>
      </c>
      <c r="H428" s="67" t="str">
        <f t="shared" si="13"/>
        <v>Khá</v>
      </c>
      <c r="I428" s="56" t="s">
        <v>44</v>
      </c>
      <c r="J428" s="59"/>
    </row>
    <row r="429" spans="1:10" s="12" customFormat="1" ht="17.25" customHeight="1" x14ac:dyDescent="0.25">
      <c r="A429" s="17">
        <v>420</v>
      </c>
      <c r="B429" s="17" t="s">
        <v>30</v>
      </c>
      <c r="C429" s="56">
        <v>501190261</v>
      </c>
      <c r="D429" s="70" t="s">
        <v>1486</v>
      </c>
      <c r="E429" s="56">
        <v>1.78</v>
      </c>
      <c r="F429" s="56" t="s">
        <v>153</v>
      </c>
      <c r="G429" s="56">
        <v>61</v>
      </c>
      <c r="H429" s="67" t="str">
        <f t="shared" ref="H429:H430" si="14">IF(G429&lt;30,"Kém",IF(G429&lt;50,"Yếu",IF(G429&lt;60,"Trung bình",IF(G429&lt;70,"TB Khá",IF(G429&lt;80,"Khá",IF(G429&lt;90,"Tốt","Xuất sắc"))))))</f>
        <v>TB Khá</v>
      </c>
      <c r="I429" s="56" t="s">
        <v>153</v>
      </c>
      <c r="J429" s="59"/>
    </row>
    <row r="430" spans="1:10" s="12" customFormat="1" ht="17.25" customHeight="1" x14ac:dyDescent="0.25">
      <c r="A430" s="17">
        <v>421</v>
      </c>
      <c r="B430" s="17" t="s">
        <v>30</v>
      </c>
      <c r="C430" s="56">
        <v>501190263</v>
      </c>
      <c r="D430" s="70" t="s">
        <v>1487</v>
      </c>
      <c r="E430" s="56">
        <v>2.0499999999999998</v>
      </c>
      <c r="F430" s="56" t="s">
        <v>44</v>
      </c>
      <c r="G430" s="56">
        <v>67</v>
      </c>
      <c r="H430" s="67" t="str">
        <f t="shared" si="14"/>
        <v>TB Khá</v>
      </c>
      <c r="I430" s="56" t="s">
        <v>44</v>
      </c>
      <c r="J430" s="59"/>
    </row>
    <row r="431" spans="1:10" s="12" customFormat="1" ht="17.25" customHeight="1" x14ac:dyDescent="0.25">
      <c r="A431" s="17">
        <v>422</v>
      </c>
      <c r="B431" s="17" t="s">
        <v>30</v>
      </c>
      <c r="C431" s="56">
        <v>501190269</v>
      </c>
      <c r="D431" s="70" t="s">
        <v>1100</v>
      </c>
      <c r="E431" s="56">
        <v>1.4</v>
      </c>
      <c r="F431" s="56" t="s">
        <v>153</v>
      </c>
      <c r="G431" s="56">
        <v>55</v>
      </c>
      <c r="H431" s="67" t="str">
        <f t="shared" si="13"/>
        <v>Trung bình</v>
      </c>
      <c r="I431" s="56" t="s">
        <v>153</v>
      </c>
      <c r="J431" s="59"/>
    </row>
    <row r="432" spans="1:10" s="12" customFormat="1" ht="17.25" customHeight="1" x14ac:dyDescent="0.25">
      <c r="A432" s="17">
        <v>423</v>
      </c>
      <c r="B432" s="17" t="s">
        <v>30</v>
      </c>
      <c r="C432" s="56">
        <v>501190282</v>
      </c>
      <c r="D432" s="70" t="s">
        <v>1488</v>
      </c>
      <c r="E432" s="56">
        <v>2.2400000000000002</v>
      </c>
      <c r="F432" s="56" t="s">
        <v>44</v>
      </c>
      <c r="G432" s="56">
        <v>80</v>
      </c>
      <c r="H432" s="67" t="str">
        <f t="shared" si="13"/>
        <v>Tốt</v>
      </c>
      <c r="I432" s="56" t="s">
        <v>44</v>
      </c>
      <c r="J432" s="59"/>
    </row>
    <row r="433" spans="1:10" s="12" customFormat="1" ht="17.25" customHeight="1" x14ac:dyDescent="0.25">
      <c r="A433" s="17">
        <v>424</v>
      </c>
      <c r="B433" s="17" t="s">
        <v>30</v>
      </c>
      <c r="C433" s="56">
        <v>501190302</v>
      </c>
      <c r="D433" s="70" t="s">
        <v>272</v>
      </c>
      <c r="E433" s="56">
        <v>2.2400000000000002</v>
      </c>
      <c r="F433" s="56" t="s">
        <v>44</v>
      </c>
      <c r="G433" s="56">
        <v>76</v>
      </c>
      <c r="H433" s="67" t="str">
        <f t="shared" si="13"/>
        <v>Khá</v>
      </c>
      <c r="I433" s="56" t="s">
        <v>44</v>
      </c>
      <c r="J433" s="59"/>
    </row>
    <row r="434" spans="1:10" s="12" customFormat="1" ht="17.25" customHeight="1" x14ac:dyDescent="0.25">
      <c r="A434" s="17">
        <v>425</v>
      </c>
      <c r="B434" s="17" t="s">
        <v>30</v>
      </c>
      <c r="C434" s="56">
        <v>501190307</v>
      </c>
      <c r="D434" s="70" t="s">
        <v>1489</v>
      </c>
      <c r="E434" s="56">
        <v>1.2</v>
      </c>
      <c r="F434" s="56" t="s">
        <v>153</v>
      </c>
      <c r="G434" s="56">
        <v>65</v>
      </c>
      <c r="H434" s="67" t="str">
        <f>IF(G434&lt;30,"Kém",IF(G434&lt;50,"Yếu",IF(G434&lt;60,"Trung bình",IF(G434&lt;70,"TB Khá",IF(G434&lt;80,"Khá",IF(G434&lt;90,"Tốt","Xuất sắc"))))))</f>
        <v>TB Khá</v>
      </c>
      <c r="I434" s="56" t="s">
        <v>153</v>
      </c>
      <c r="J434" s="59"/>
    </row>
    <row r="435" spans="1:10" s="12" customFormat="1" ht="17.25" customHeight="1" x14ac:dyDescent="0.25">
      <c r="A435" s="17">
        <v>426</v>
      </c>
      <c r="B435" s="17" t="s">
        <v>30</v>
      </c>
      <c r="C435" s="56">
        <v>501190319</v>
      </c>
      <c r="D435" s="70" t="s">
        <v>1490</v>
      </c>
      <c r="E435" s="56">
        <v>2.29</v>
      </c>
      <c r="F435" s="56" t="s">
        <v>44</v>
      </c>
      <c r="G435" s="56">
        <v>85</v>
      </c>
      <c r="H435" s="67" t="str">
        <f t="shared" si="13"/>
        <v>Tốt</v>
      </c>
      <c r="I435" s="56" t="s">
        <v>44</v>
      </c>
      <c r="J435" s="59"/>
    </row>
    <row r="436" spans="1:10" s="12" customFormat="1" ht="17.25" customHeight="1" x14ac:dyDescent="0.25">
      <c r="A436" s="17">
        <v>427</v>
      </c>
      <c r="B436" s="17" t="s">
        <v>30</v>
      </c>
      <c r="C436" s="56">
        <v>501190326</v>
      </c>
      <c r="D436" s="70" t="s">
        <v>426</v>
      </c>
      <c r="E436" s="56">
        <v>1.79</v>
      </c>
      <c r="F436" s="56" t="s">
        <v>153</v>
      </c>
      <c r="G436" s="56">
        <v>73</v>
      </c>
      <c r="H436" s="67" t="str">
        <f t="shared" si="13"/>
        <v>Khá</v>
      </c>
      <c r="I436" s="56" t="s">
        <v>153</v>
      </c>
      <c r="J436" s="59"/>
    </row>
    <row r="437" spans="1:10" s="12" customFormat="1" ht="17.25" customHeight="1" x14ac:dyDescent="0.25">
      <c r="A437" s="17">
        <v>428</v>
      </c>
      <c r="B437" s="17" t="s">
        <v>30</v>
      </c>
      <c r="C437" s="56">
        <v>501190332</v>
      </c>
      <c r="D437" s="70" t="s">
        <v>1491</v>
      </c>
      <c r="E437" s="56">
        <v>1.63</v>
      </c>
      <c r="F437" s="56" t="s">
        <v>153</v>
      </c>
      <c r="G437" s="56">
        <v>88</v>
      </c>
      <c r="H437" s="67" t="str">
        <f t="shared" si="13"/>
        <v>Tốt</v>
      </c>
      <c r="I437" s="56" t="s">
        <v>153</v>
      </c>
      <c r="J437" s="59"/>
    </row>
    <row r="438" spans="1:10" s="12" customFormat="1" ht="17.25" customHeight="1" x14ac:dyDescent="0.25">
      <c r="A438" s="17">
        <v>429</v>
      </c>
      <c r="B438" s="17" t="s">
        <v>30</v>
      </c>
      <c r="C438" s="56">
        <v>501190347</v>
      </c>
      <c r="D438" s="70" t="s">
        <v>1492</v>
      </c>
      <c r="E438" s="56">
        <v>1.57</v>
      </c>
      <c r="F438" s="56" t="s">
        <v>153</v>
      </c>
      <c r="G438" s="56">
        <v>65</v>
      </c>
      <c r="H438" s="67" t="str">
        <f>IF(G438&lt;30,"Kém",IF(G438&lt;50,"Yếu",IF(G438&lt;60,"Trung bình",IF(G438&lt;70,"TB Khá",IF(G438&lt;80,"Khá",IF(G438&lt;90,"Tốt","Xuất sắc"))))))</f>
        <v>TB Khá</v>
      </c>
      <c r="I438" s="56" t="s">
        <v>153</v>
      </c>
      <c r="J438" s="59"/>
    </row>
    <row r="439" spans="1:10" s="12" customFormat="1" ht="17.25" customHeight="1" x14ac:dyDescent="0.25">
      <c r="A439" s="17">
        <v>430</v>
      </c>
      <c r="B439" s="17" t="s">
        <v>30</v>
      </c>
      <c r="C439" s="56">
        <v>501190354</v>
      </c>
      <c r="D439" s="70" t="s">
        <v>1493</v>
      </c>
      <c r="E439" s="56">
        <v>1.95</v>
      </c>
      <c r="F439" s="56" t="s">
        <v>153</v>
      </c>
      <c r="G439" s="56">
        <v>83</v>
      </c>
      <c r="H439" s="67" t="str">
        <f t="shared" si="13"/>
        <v>Tốt</v>
      </c>
      <c r="I439" s="56" t="s">
        <v>153</v>
      </c>
      <c r="J439" s="59"/>
    </row>
    <row r="440" spans="1:10" s="12" customFormat="1" ht="17.25" customHeight="1" x14ac:dyDescent="0.25">
      <c r="A440" s="17">
        <v>431</v>
      </c>
      <c r="B440" s="17" t="s">
        <v>30</v>
      </c>
      <c r="C440" s="56">
        <v>501190365</v>
      </c>
      <c r="D440" s="70" t="s">
        <v>1494</v>
      </c>
      <c r="E440" s="56">
        <v>2.54</v>
      </c>
      <c r="F440" s="56" t="s">
        <v>45</v>
      </c>
      <c r="G440" s="56">
        <v>83</v>
      </c>
      <c r="H440" s="67" t="str">
        <f t="shared" si="13"/>
        <v>Tốt</v>
      </c>
      <c r="I440" s="56" t="s">
        <v>45</v>
      </c>
      <c r="J440" s="59"/>
    </row>
    <row r="441" spans="1:10" s="12" customFormat="1" ht="17.25" customHeight="1" x14ac:dyDescent="0.25">
      <c r="A441" s="17">
        <v>432</v>
      </c>
      <c r="B441" s="17" t="s">
        <v>30</v>
      </c>
      <c r="C441" s="56">
        <v>501190368</v>
      </c>
      <c r="D441" s="70" t="s">
        <v>1495</v>
      </c>
      <c r="E441" s="56">
        <v>2.29</v>
      </c>
      <c r="F441" s="56" t="s">
        <v>44</v>
      </c>
      <c r="G441" s="56">
        <v>76</v>
      </c>
      <c r="H441" s="67" t="str">
        <f t="shared" si="13"/>
        <v>Khá</v>
      </c>
      <c r="I441" s="56" t="s">
        <v>44</v>
      </c>
      <c r="J441" s="59"/>
    </row>
    <row r="442" spans="1:10" s="12" customFormat="1" ht="17.25" customHeight="1" x14ac:dyDescent="0.25">
      <c r="A442" s="17">
        <v>433</v>
      </c>
      <c r="B442" s="17" t="s">
        <v>30</v>
      </c>
      <c r="C442" s="56">
        <v>501190374</v>
      </c>
      <c r="D442" s="70" t="s">
        <v>1496</v>
      </c>
      <c r="E442" s="56">
        <v>2.2599999999999998</v>
      </c>
      <c r="F442" s="56" t="s">
        <v>44</v>
      </c>
      <c r="G442" s="56">
        <v>94</v>
      </c>
      <c r="H442" s="78" t="str">
        <f t="shared" si="13"/>
        <v>Xuất sắc</v>
      </c>
      <c r="I442" s="56" t="s">
        <v>44</v>
      </c>
      <c r="J442" s="59"/>
    </row>
    <row r="443" spans="1:10" s="12" customFormat="1" ht="17.25" customHeight="1" x14ac:dyDescent="0.25">
      <c r="A443" s="17">
        <v>434</v>
      </c>
      <c r="B443" s="17" t="s">
        <v>30</v>
      </c>
      <c r="C443" s="56">
        <v>501190378</v>
      </c>
      <c r="D443" s="70" t="s">
        <v>1497</v>
      </c>
      <c r="E443" s="56">
        <v>2.17</v>
      </c>
      <c r="F443" s="56" t="s">
        <v>44</v>
      </c>
      <c r="G443" s="56">
        <v>72</v>
      </c>
      <c r="H443" s="78" t="str">
        <f t="shared" si="13"/>
        <v>Khá</v>
      </c>
      <c r="I443" s="56" t="s">
        <v>44</v>
      </c>
      <c r="J443" s="59"/>
    </row>
    <row r="444" spans="1:10" s="12" customFormat="1" ht="17.25" customHeight="1" x14ac:dyDescent="0.25">
      <c r="A444" s="17">
        <v>435</v>
      </c>
      <c r="B444" s="17" t="s">
        <v>30</v>
      </c>
      <c r="C444" s="56">
        <v>501190384</v>
      </c>
      <c r="D444" s="70" t="s">
        <v>1498</v>
      </c>
      <c r="E444" s="56">
        <v>2.67</v>
      </c>
      <c r="F444" s="56" t="s">
        <v>45</v>
      </c>
      <c r="G444" s="56">
        <v>86</v>
      </c>
      <c r="H444" s="67" t="str">
        <f t="shared" si="13"/>
        <v>Tốt</v>
      </c>
      <c r="I444" s="56" t="s">
        <v>45</v>
      </c>
      <c r="J444" s="59"/>
    </row>
    <row r="445" spans="1:10" s="12" customFormat="1" ht="17.25" customHeight="1" x14ac:dyDescent="0.25">
      <c r="A445" s="17">
        <v>436</v>
      </c>
      <c r="B445" s="18" t="s">
        <v>31</v>
      </c>
      <c r="C445" s="56">
        <v>501180033</v>
      </c>
      <c r="D445" s="70" t="s">
        <v>1418</v>
      </c>
      <c r="E445" s="56">
        <v>2.64</v>
      </c>
      <c r="F445" s="56" t="s">
        <v>45</v>
      </c>
      <c r="G445" s="56">
        <v>78</v>
      </c>
      <c r="H445" s="67" t="str">
        <f t="shared" si="13"/>
        <v>Khá</v>
      </c>
      <c r="I445" s="68" t="s">
        <v>45</v>
      </c>
      <c r="J445" s="56"/>
    </row>
    <row r="446" spans="1:10" s="12" customFormat="1" ht="17.25" customHeight="1" x14ac:dyDescent="0.25">
      <c r="A446" s="17">
        <v>437</v>
      </c>
      <c r="B446" s="18" t="s">
        <v>31</v>
      </c>
      <c r="C446" s="56">
        <v>501190003</v>
      </c>
      <c r="D446" s="70" t="s">
        <v>1499</v>
      </c>
      <c r="E446" s="56">
        <v>3.36</v>
      </c>
      <c r="F446" s="56" t="s">
        <v>48</v>
      </c>
      <c r="G446" s="56">
        <v>90</v>
      </c>
      <c r="H446" s="67" t="str">
        <f t="shared" si="13"/>
        <v>Xuất sắc</v>
      </c>
      <c r="I446" s="68" t="s">
        <v>48</v>
      </c>
      <c r="J446" s="56"/>
    </row>
    <row r="447" spans="1:10" s="12" customFormat="1" ht="17.25" customHeight="1" x14ac:dyDescent="0.25">
      <c r="A447" s="17">
        <v>438</v>
      </c>
      <c r="B447" s="18" t="s">
        <v>31</v>
      </c>
      <c r="C447" s="56">
        <v>501190013</v>
      </c>
      <c r="D447" s="70" t="s">
        <v>1500</v>
      </c>
      <c r="E447" s="56">
        <v>1.83</v>
      </c>
      <c r="F447" s="56" t="s">
        <v>153</v>
      </c>
      <c r="G447" s="56">
        <v>75</v>
      </c>
      <c r="H447" s="67" t="str">
        <f t="shared" si="13"/>
        <v>Khá</v>
      </c>
      <c r="I447" s="68" t="s">
        <v>153</v>
      </c>
      <c r="J447" s="56"/>
    </row>
    <row r="448" spans="1:10" s="12" customFormat="1" ht="17.25" customHeight="1" x14ac:dyDescent="0.25">
      <c r="A448" s="17">
        <v>439</v>
      </c>
      <c r="B448" s="18" t="s">
        <v>31</v>
      </c>
      <c r="C448" s="56">
        <v>501190022</v>
      </c>
      <c r="D448" s="70" t="s">
        <v>1501</v>
      </c>
      <c r="E448" s="56">
        <v>2.98</v>
      </c>
      <c r="F448" s="56" t="s">
        <v>45</v>
      </c>
      <c r="G448" s="56">
        <v>77</v>
      </c>
      <c r="H448" s="67" t="str">
        <f t="shared" si="13"/>
        <v>Khá</v>
      </c>
      <c r="I448" s="68" t="s">
        <v>45</v>
      </c>
      <c r="J448" s="56"/>
    </row>
    <row r="449" spans="1:10" s="12" customFormat="1" ht="17.25" customHeight="1" x14ac:dyDescent="0.25">
      <c r="A449" s="17">
        <v>440</v>
      </c>
      <c r="B449" s="18" t="s">
        <v>31</v>
      </c>
      <c r="C449" s="56">
        <v>501190031</v>
      </c>
      <c r="D449" s="70" t="s">
        <v>244</v>
      </c>
      <c r="E449" s="56">
        <v>3</v>
      </c>
      <c r="F449" s="56" t="s">
        <v>45</v>
      </c>
      <c r="G449" s="56">
        <v>83</v>
      </c>
      <c r="H449" s="67" t="str">
        <f t="shared" si="13"/>
        <v>Tốt</v>
      </c>
      <c r="I449" s="68" t="s">
        <v>45</v>
      </c>
      <c r="J449" s="56"/>
    </row>
    <row r="450" spans="1:10" s="12" customFormat="1" ht="17.25" customHeight="1" x14ac:dyDescent="0.25">
      <c r="A450" s="17">
        <v>441</v>
      </c>
      <c r="B450" s="18" t="s">
        <v>31</v>
      </c>
      <c r="C450" s="56">
        <v>501190035</v>
      </c>
      <c r="D450" s="70" t="s">
        <v>1502</v>
      </c>
      <c r="E450" s="56">
        <v>2.2599999999999998</v>
      </c>
      <c r="F450" s="56" t="s">
        <v>44</v>
      </c>
      <c r="G450" s="56">
        <v>76</v>
      </c>
      <c r="H450" s="67" t="str">
        <f t="shared" si="13"/>
        <v>Khá</v>
      </c>
      <c r="I450" s="68" t="s">
        <v>44</v>
      </c>
      <c r="J450" s="56"/>
    </row>
    <row r="451" spans="1:10" s="12" customFormat="1" ht="17.25" customHeight="1" x14ac:dyDescent="0.25">
      <c r="A451" s="17">
        <v>442</v>
      </c>
      <c r="B451" s="18" t="s">
        <v>31</v>
      </c>
      <c r="C451" s="56">
        <v>501190043</v>
      </c>
      <c r="D451" s="70" t="s">
        <v>1503</v>
      </c>
      <c r="E451" s="56">
        <v>0.33</v>
      </c>
      <c r="F451" s="56" t="s">
        <v>153</v>
      </c>
      <c r="G451" s="56">
        <v>61</v>
      </c>
      <c r="H451" s="67" t="str">
        <f t="shared" ref="H451:H452" si="15">IF(G451&lt;30,"Kém",IF(G451&lt;50,"Yếu",IF(G451&lt;60,"Trung bình",IF(G451&lt;70,"TB Khá",IF(G451&lt;80,"Khá",IF(G451&lt;90,"Tốt","Xuất sắc"))))))</f>
        <v>TB Khá</v>
      </c>
      <c r="I451" s="68" t="s">
        <v>153</v>
      </c>
      <c r="J451" s="56"/>
    </row>
    <row r="452" spans="1:10" s="12" customFormat="1" ht="17.25" customHeight="1" x14ac:dyDescent="0.25">
      <c r="A452" s="17">
        <v>443</v>
      </c>
      <c r="B452" s="18" t="s">
        <v>31</v>
      </c>
      <c r="C452" s="56">
        <v>501190049</v>
      </c>
      <c r="D452" s="70" t="s">
        <v>1504</v>
      </c>
      <c r="E452" s="56">
        <v>1.9</v>
      </c>
      <c r="F452" s="56" t="s">
        <v>153</v>
      </c>
      <c r="G452" s="56">
        <v>67</v>
      </c>
      <c r="H452" s="67" t="str">
        <f t="shared" si="15"/>
        <v>TB Khá</v>
      </c>
      <c r="I452" s="68" t="s">
        <v>153</v>
      </c>
      <c r="J452" s="56"/>
    </row>
    <row r="453" spans="1:10" s="12" customFormat="1" ht="17.25" customHeight="1" x14ac:dyDescent="0.25">
      <c r="A453" s="17">
        <v>444</v>
      </c>
      <c r="B453" s="18" t="s">
        <v>31</v>
      </c>
      <c r="C453" s="56">
        <v>501190071</v>
      </c>
      <c r="D453" s="70" t="s">
        <v>1505</v>
      </c>
      <c r="E453" s="56">
        <v>2.4500000000000002</v>
      </c>
      <c r="F453" s="56" t="s">
        <v>44</v>
      </c>
      <c r="G453" s="56">
        <v>80</v>
      </c>
      <c r="H453" s="67" t="str">
        <f t="shared" si="13"/>
        <v>Tốt</v>
      </c>
      <c r="I453" s="68" t="s">
        <v>44</v>
      </c>
      <c r="J453" s="56"/>
    </row>
    <row r="454" spans="1:10" s="12" customFormat="1" ht="17.25" customHeight="1" x14ac:dyDescent="0.25">
      <c r="A454" s="17">
        <v>445</v>
      </c>
      <c r="B454" s="18" t="s">
        <v>31</v>
      </c>
      <c r="C454" s="56">
        <v>501190081</v>
      </c>
      <c r="D454" s="70" t="s">
        <v>1506</v>
      </c>
      <c r="E454" s="56">
        <v>2.83</v>
      </c>
      <c r="F454" s="56" t="s">
        <v>45</v>
      </c>
      <c r="G454" s="56">
        <v>82</v>
      </c>
      <c r="H454" s="67" t="str">
        <f t="shared" si="13"/>
        <v>Tốt</v>
      </c>
      <c r="I454" s="68" t="s">
        <v>45</v>
      </c>
      <c r="J454" s="56"/>
    </row>
    <row r="455" spans="1:10" s="12" customFormat="1" ht="17.25" customHeight="1" x14ac:dyDescent="0.25">
      <c r="A455" s="17">
        <v>446</v>
      </c>
      <c r="B455" s="18" t="s">
        <v>31</v>
      </c>
      <c r="C455" s="56">
        <v>501190087</v>
      </c>
      <c r="D455" s="70" t="s">
        <v>1507</v>
      </c>
      <c r="E455" s="56">
        <v>1.4</v>
      </c>
      <c r="F455" s="56" t="s">
        <v>153</v>
      </c>
      <c r="G455" s="56">
        <v>71</v>
      </c>
      <c r="H455" s="67" t="str">
        <f t="shared" si="13"/>
        <v>Khá</v>
      </c>
      <c r="I455" s="56" t="s">
        <v>153</v>
      </c>
      <c r="J455" s="56"/>
    </row>
    <row r="456" spans="1:10" s="12" customFormat="1" ht="17.25" customHeight="1" x14ac:dyDescent="0.25">
      <c r="A456" s="17">
        <v>447</v>
      </c>
      <c r="B456" s="18" t="s">
        <v>31</v>
      </c>
      <c r="C456" s="56">
        <v>501190094</v>
      </c>
      <c r="D456" s="70" t="s">
        <v>1508</v>
      </c>
      <c r="E456" s="56">
        <v>1.52</v>
      </c>
      <c r="F456" s="56" t="s">
        <v>153</v>
      </c>
      <c r="G456" s="56">
        <v>77</v>
      </c>
      <c r="H456" s="67" t="str">
        <f t="shared" si="13"/>
        <v>Khá</v>
      </c>
      <c r="I456" s="56" t="s">
        <v>153</v>
      </c>
      <c r="J456" s="56"/>
    </row>
    <row r="457" spans="1:10" s="12" customFormat="1" ht="17.25" customHeight="1" x14ac:dyDescent="0.25">
      <c r="A457" s="17">
        <v>448</v>
      </c>
      <c r="B457" s="18" t="s">
        <v>31</v>
      </c>
      <c r="C457" s="56">
        <v>501190101</v>
      </c>
      <c r="D457" s="70" t="s">
        <v>1509</v>
      </c>
      <c r="E457" s="56">
        <v>1.62</v>
      </c>
      <c r="F457" s="56" t="s">
        <v>153</v>
      </c>
      <c r="G457" s="56">
        <v>72</v>
      </c>
      <c r="H457" s="67" t="str">
        <f t="shared" si="13"/>
        <v>Khá</v>
      </c>
      <c r="I457" s="56" t="s">
        <v>153</v>
      </c>
      <c r="J457" s="56"/>
    </row>
    <row r="458" spans="1:10" s="12" customFormat="1" ht="17.25" customHeight="1" x14ac:dyDescent="0.25">
      <c r="A458" s="17">
        <v>449</v>
      </c>
      <c r="B458" s="18" t="s">
        <v>31</v>
      </c>
      <c r="C458" s="56">
        <v>501190103</v>
      </c>
      <c r="D458" s="70" t="s">
        <v>1510</v>
      </c>
      <c r="E458" s="56">
        <v>1.55</v>
      </c>
      <c r="F458" s="56" t="s">
        <v>153</v>
      </c>
      <c r="G458" s="56">
        <v>71</v>
      </c>
      <c r="H458" s="67" t="str">
        <f t="shared" si="13"/>
        <v>Khá</v>
      </c>
      <c r="I458" s="56" t="s">
        <v>153</v>
      </c>
      <c r="J458" s="56"/>
    </row>
    <row r="459" spans="1:10" s="12" customFormat="1" ht="17.25" customHeight="1" x14ac:dyDescent="0.25">
      <c r="A459" s="17">
        <v>450</v>
      </c>
      <c r="B459" s="18" t="s">
        <v>31</v>
      </c>
      <c r="C459" s="56">
        <v>501190114</v>
      </c>
      <c r="D459" s="70" t="s">
        <v>1511</v>
      </c>
      <c r="E459" s="56">
        <v>2.6</v>
      </c>
      <c r="F459" s="56" t="s">
        <v>45</v>
      </c>
      <c r="G459" s="56">
        <v>83</v>
      </c>
      <c r="H459" s="67" t="str">
        <f t="shared" si="13"/>
        <v>Tốt</v>
      </c>
      <c r="I459" s="56" t="s">
        <v>45</v>
      </c>
      <c r="J459" s="56"/>
    </row>
    <row r="460" spans="1:10" s="12" customFormat="1" ht="17.25" customHeight="1" x14ac:dyDescent="0.25">
      <c r="A460" s="17">
        <v>451</v>
      </c>
      <c r="B460" s="18" t="s">
        <v>31</v>
      </c>
      <c r="C460" s="56">
        <v>501190123</v>
      </c>
      <c r="D460" s="70" t="s">
        <v>1512</v>
      </c>
      <c r="E460" s="56">
        <v>1.9</v>
      </c>
      <c r="F460" s="56" t="s">
        <v>153</v>
      </c>
      <c r="G460" s="56">
        <v>79</v>
      </c>
      <c r="H460" s="67" t="str">
        <f t="shared" si="13"/>
        <v>Khá</v>
      </c>
      <c r="I460" s="67" t="s">
        <v>153</v>
      </c>
      <c r="J460" s="56"/>
    </row>
    <row r="461" spans="1:10" s="12" customFormat="1" ht="17.25" customHeight="1" x14ac:dyDescent="0.25">
      <c r="A461" s="17">
        <v>452</v>
      </c>
      <c r="B461" s="18" t="s">
        <v>31</v>
      </c>
      <c r="C461" s="56">
        <v>501190126</v>
      </c>
      <c r="D461" s="70" t="s">
        <v>1513</v>
      </c>
      <c r="E461" s="56">
        <v>2.36</v>
      </c>
      <c r="F461" s="56" t="s">
        <v>44</v>
      </c>
      <c r="G461" s="56">
        <v>78</v>
      </c>
      <c r="H461" s="67" t="str">
        <f t="shared" si="13"/>
        <v>Khá</v>
      </c>
      <c r="I461" s="56" t="s">
        <v>44</v>
      </c>
      <c r="J461" s="56"/>
    </row>
    <row r="462" spans="1:10" s="12" customFormat="1" ht="17.25" customHeight="1" x14ac:dyDescent="0.25">
      <c r="A462" s="17">
        <v>453</v>
      </c>
      <c r="B462" s="18" t="s">
        <v>31</v>
      </c>
      <c r="C462" s="56">
        <v>501190131</v>
      </c>
      <c r="D462" s="70" t="s">
        <v>1514</v>
      </c>
      <c r="E462" s="56">
        <v>1.64</v>
      </c>
      <c r="F462" s="56" t="s">
        <v>153</v>
      </c>
      <c r="G462" s="56">
        <v>63</v>
      </c>
      <c r="H462" s="67" t="str">
        <f>IF(G462&lt;30,"Kém",IF(G462&lt;50,"Yếu",IF(G462&lt;60,"Trung bình",IF(G462&lt;70,"TB Khá",IF(G462&lt;80,"Khá",IF(G462&lt;90,"Tốt","Xuất sắc"))))))</f>
        <v>TB Khá</v>
      </c>
      <c r="I462" s="67" t="s">
        <v>153</v>
      </c>
      <c r="J462" s="56"/>
    </row>
    <row r="463" spans="1:10" s="12" customFormat="1" ht="17.25" customHeight="1" x14ac:dyDescent="0.25">
      <c r="A463" s="17">
        <v>454</v>
      </c>
      <c r="B463" s="18" t="s">
        <v>31</v>
      </c>
      <c r="C463" s="56">
        <v>501190132</v>
      </c>
      <c r="D463" s="70" t="s">
        <v>1515</v>
      </c>
      <c r="E463" s="56">
        <v>2.19</v>
      </c>
      <c r="F463" s="56" t="s">
        <v>44</v>
      </c>
      <c r="G463" s="56">
        <v>84</v>
      </c>
      <c r="H463" s="67" t="str">
        <f t="shared" si="13"/>
        <v>Tốt</v>
      </c>
      <c r="I463" s="68" t="s">
        <v>44</v>
      </c>
      <c r="J463" s="56"/>
    </row>
    <row r="464" spans="1:10" s="12" customFormat="1" ht="17.25" customHeight="1" x14ac:dyDescent="0.25">
      <c r="A464" s="17">
        <v>455</v>
      </c>
      <c r="B464" s="18" t="s">
        <v>31</v>
      </c>
      <c r="C464" s="56">
        <v>501190140</v>
      </c>
      <c r="D464" s="70" t="s">
        <v>1516</v>
      </c>
      <c r="E464" s="56">
        <v>1.55</v>
      </c>
      <c r="F464" s="56" t="s">
        <v>153</v>
      </c>
      <c r="G464" s="56">
        <v>66</v>
      </c>
      <c r="H464" s="67" t="str">
        <f>IF(G464&lt;30,"Kém",IF(G464&lt;50,"Yếu",IF(G464&lt;60,"Trung bình",IF(G464&lt;70,"TB Khá",IF(G464&lt;80,"Khá",IF(G464&lt;90,"Tốt","Xuất sắc"))))))</f>
        <v>TB Khá</v>
      </c>
      <c r="I464" s="68" t="s">
        <v>153</v>
      </c>
      <c r="J464" s="56"/>
    </row>
    <row r="465" spans="1:10" s="12" customFormat="1" ht="17.25" customHeight="1" x14ac:dyDescent="0.25">
      <c r="A465" s="17">
        <v>456</v>
      </c>
      <c r="B465" s="18" t="s">
        <v>31</v>
      </c>
      <c r="C465" s="56">
        <v>501190149</v>
      </c>
      <c r="D465" s="70" t="s">
        <v>937</v>
      </c>
      <c r="E465" s="56">
        <v>1.8</v>
      </c>
      <c r="F465" s="56" t="s">
        <v>153</v>
      </c>
      <c r="G465" s="56">
        <v>73</v>
      </c>
      <c r="H465" s="67" t="str">
        <f t="shared" si="13"/>
        <v>Khá</v>
      </c>
      <c r="I465" s="68" t="s">
        <v>153</v>
      </c>
      <c r="J465" s="56"/>
    </row>
    <row r="466" spans="1:10" s="12" customFormat="1" ht="17.25" customHeight="1" x14ac:dyDescent="0.25">
      <c r="A466" s="17">
        <v>457</v>
      </c>
      <c r="B466" s="18" t="s">
        <v>31</v>
      </c>
      <c r="C466" s="56">
        <v>501190150</v>
      </c>
      <c r="D466" s="70" t="s">
        <v>1517</v>
      </c>
      <c r="E466" s="56">
        <v>2.02</v>
      </c>
      <c r="F466" s="56" t="s">
        <v>44</v>
      </c>
      <c r="G466" s="56">
        <v>78</v>
      </c>
      <c r="H466" s="67" t="str">
        <f t="shared" si="13"/>
        <v>Khá</v>
      </c>
      <c r="I466" s="68" t="s">
        <v>44</v>
      </c>
      <c r="J466" s="56"/>
    </row>
    <row r="467" spans="1:10" s="12" customFormat="1" ht="17.25" customHeight="1" x14ac:dyDescent="0.25">
      <c r="A467" s="17">
        <v>458</v>
      </c>
      <c r="B467" s="18" t="s">
        <v>31</v>
      </c>
      <c r="C467" s="56">
        <v>501190163</v>
      </c>
      <c r="D467" s="70" t="s">
        <v>1518</v>
      </c>
      <c r="E467" s="56">
        <v>2.21</v>
      </c>
      <c r="F467" s="56" t="s">
        <v>44</v>
      </c>
      <c r="G467" s="56">
        <v>84</v>
      </c>
      <c r="H467" s="67" t="str">
        <f t="shared" si="13"/>
        <v>Tốt</v>
      </c>
      <c r="I467" s="68" t="s">
        <v>44</v>
      </c>
      <c r="J467" s="56"/>
    </row>
    <row r="468" spans="1:10" s="12" customFormat="1" ht="17.25" customHeight="1" x14ac:dyDescent="0.25">
      <c r="A468" s="17">
        <v>459</v>
      </c>
      <c r="B468" s="18" t="s">
        <v>31</v>
      </c>
      <c r="C468" s="56">
        <v>501190169</v>
      </c>
      <c r="D468" s="70" t="s">
        <v>1519</v>
      </c>
      <c r="E468" s="56">
        <v>2.4500000000000002</v>
      </c>
      <c r="F468" s="56" t="s">
        <v>44</v>
      </c>
      <c r="G468" s="56">
        <v>75</v>
      </c>
      <c r="H468" s="67" t="str">
        <f t="shared" si="13"/>
        <v>Khá</v>
      </c>
      <c r="I468" s="68" t="s">
        <v>44</v>
      </c>
      <c r="J468" s="56"/>
    </row>
    <row r="469" spans="1:10" s="12" customFormat="1" ht="17.25" customHeight="1" x14ac:dyDescent="0.25">
      <c r="A469" s="17">
        <v>460</v>
      </c>
      <c r="B469" s="18" t="s">
        <v>31</v>
      </c>
      <c r="C469" s="56">
        <v>501190193</v>
      </c>
      <c r="D469" s="70" t="s">
        <v>1520</v>
      </c>
      <c r="E469" s="56">
        <v>1.83</v>
      </c>
      <c r="F469" s="56" t="s">
        <v>153</v>
      </c>
      <c r="G469" s="56">
        <v>76</v>
      </c>
      <c r="H469" s="67" t="str">
        <f t="shared" si="13"/>
        <v>Khá</v>
      </c>
      <c r="I469" s="68" t="s">
        <v>153</v>
      </c>
      <c r="J469" s="56"/>
    </row>
    <row r="470" spans="1:10" s="12" customFormat="1" ht="17.25" customHeight="1" x14ac:dyDescent="0.25">
      <c r="A470" s="17">
        <v>461</v>
      </c>
      <c r="B470" s="18" t="s">
        <v>31</v>
      </c>
      <c r="C470" s="56">
        <v>501190236</v>
      </c>
      <c r="D470" s="70" t="s">
        <v>1521</v>
      </c>
      <c r="E470" s="56">
        <v>2.38</v>
      </c>
      <c r="F470" s="56" t="s">
        <v>44</v>
      </c>
      <c r="G470" s="56">
        <v>72</v>
      </c>
      <c r="H470" s="67" t="str">
        <f t="shared" si="13"/>
        <v>Khá</v>
      </c>
      <c r="I470" s="68" t="s">
        <v>44</v>
      </c>
      <c r="J470" s="56"/>
    </row>
    <row r="471" spans="1:10" s="12" customFormat="1" ht="17.25" customHeight="1" x14ac:dyDescent="0.25">
      <c r="A471" s="17">
        <v>462</v>
      </c>
      <c r="B471" s="18" t="s">
        <v>31</v>
      </c>
      <c r="C471" s="56">
        <v>501190253</v>
      </c>
      <c r="D471" s="70" t="s">
        <v>1522</v>
      </c>
      <c r="E471" s="56">
        <v>1.31</v>
      </c>
      <c r="F471" s="56" t="s">
        <v>153</v>
      </c>
      <c r="G471" s="56">
        <v>55</v>
      </c>
      <c r="H471" s="67" t="str">
        <f t="shared" si="13"/>
        <v>Trung bình</v>
      </c>
      <c r="I471" s="68" t="s">
        <v>153</v>
      </c>
      <c r="J471" s="56"/>
    </row>
    <row r="472" spans="1:10" s="12" customFormat="1" ht="17.25" customHeight="1" x14ac:dyDescent="0.25">
      <c r="A472" s="17">
        <v>463</v>
      </c>
      <c r="B472" s="18" t="s">
        <v>31</v>
      </c>
      <c r="C472" s="56">
        <v>501190257</v>
      </c>
      <c r="D472" s="70" t="s">
        <v>1523</v>
      </c>
      <c r="E472" s="56">
        <v>1.6</v>
      </c>
      <c r="F472" s="56" t="s">
        <v>153</v>
      </c>
      <c r="G472" s="56">
        <v>63</v>
      </c>
      <c r="H472" s="67" t="str">
        <f t="shared" ref="H472:H473" si="16">IF(G472&lt;30,"Kém",IF(G472&lt;50,"Yếu",IF(G472&lt;60,"Trung bình",IF(G472&lt;70,"TB Khá",IF(G472&lt;80,"Khá",IF(G472&lt;90,"Tốt","Xuất sắc"))))))</f>
        <v>TB Khá</v>
      </c>
      <c r="I472" s="68" t="s">
        <v>153</v>
      </c>
      <c r="J472" s="56"/>
    </row>
    <row r="473" spans="1:10" s="12" customFormat="1" ht="17.25" customHeight="1" x14ac:dyDescent="0.25">
      <c r="A473" s="17">
        <v>464</v>
      </c>
      <c r="B473" s="18" t="s">
        <v>31</v>
      </c>
      <c r="C473" s="56">
        <v>501190265</v>
      </c>
      <c r="D473" s="70" t="s">
        <v>1524</v>
      </c>
      <c r="E473" s="56">
        <v>1.69</v>
      </c>
      <c r="F473" s="56" t="s">
        <v>153</v>
      </c>
      <c r="G473" s="56">
        <v>66</v>
      </c>
      <c r="H473" s="67" t="str">
        <f t="shared" si="16"/>
        <v>TB Khá</v>
      </c>
      <c r="I473" s="68" t="s">
        <v>153</v>
      </c>
      <c r="J473" s="56"/>
    </row>
    <row r="474" spans="1:10" s="12" customFormat="1" ht="17.25" customHeight="1" x14ac:dyDescent="0.25">
      <c r="A474" s="17">
        <v>465</v>
      </c>
      <c r="B474" s="18" t="s">
        <v>31</v>
      </c>
      <c r="C474" s="56">
        <v>501190283</v>
      </c>
      <c r="D474" s="70" t="s">
        <v>1525</v>
      </c>
      <c r="E474" s="56">
        <v>2.0499999999999998</v>
      </c>
      <c r="F474" s="56" t="s">
        <v>44</v>
      </c>
      <c r="G474" s="56">
        <v>70</v>
      </c>
      <c r="H474" s="67" t="str">
        <f t="shared" si="13"/>
        <v>Khá</v>
      </c>
      <c r="I474" s="68" t="s">
        <v>44</v>
      </c>
      <c r="J474" s="56"/>
    </row>
    <row r="475" spans="1:10" s="12" customFormat="1" ht="17.25" customHeight="1" x14ac:dyDescent="0.25">
      <c r="A475" s="17">
        <v>466</v>
      </c>
      <c r="B475" s="18" t="s">
        <v>31</v>
      </c>
      <c r="C475" s="56">
        <v>501190286</v>
      </c>
      <c r="D475" s="70" t="s">
        <v>1526</v>
      </c>
      <c r="E475" s="56">
        <v>2.14</v>
      </c>
      <c r="F475" s="56" t="s">
        <v>44</v>
      </c>
      <c r="G475" s="56">
        <v>63</v>
      </c>
      <c r="H475" s="67" t="str">
        <f t="shared" ref="H475:H476" si="17">IF(G475&lt;30,"Kém",IF(G475&lt;50,"Yếu",IF(G475&lt;60,"Trung bình",IF(G475&lt;70,"TB Khá",IF(G475&lt;80,"Khá",IF(G475&lt;90,"Tốt","Xuất sắc"))))))</f>
        <v>TB Khá</v>
      </c>
      <c r="I475" s="68" t="s">
        <v>44</v>
      </c>
      <c r="J475" s="56"/>
    </row>
    <row r="476" spans="1:10" s="12" customFormat="1" ht="17.25" customHeight="1" x14ac:dyDescent="0.25">
      <c r="A476" s="17">
        <v>467</v>
      </c>
      <c r="B476" s="18" t="s">
        <v>31</v>
      </c>
      <c r="C476" s="56">
        <v>501190289</v>
      </c>
      <c r="D476" s="70" t="s">
        <v>1527</v>
      </c>
      <c r="E476" s="56">
        <v>1.98</v>
      </c>
      <c r="F476" s="56" t="s">
        <v>153</v>
      </c>
      <c r="G476" s="56">
        <v>67</v>
      </c>
      <c r="H476" s="67" t="str">
        <f t="shared" si="17"/>
        <v>TB Khá</v>
      </c>
      <c r="I476" s="68" t="s">
        <v>153</v>
      </c>
      <c r="J476" s="56"/>
    </row>
    <row r="477" spans="1:10" s="12" customFormat="1" ht="17.25" customHeight="1" x14ac:dyDescent="0.25">
      <c r="A477" s="17">
        <v>468</v>
      </c>
      <c r="B477" s="18" t="s">
        <v>31</v>
      </c>
      <c r="C477" s="56">
        <v>501190290</v>
      </c>
      <c r="D477" s="70" t="s">
        <v>1528</v>
      </c>
      <c r="E477" s="56">
        <v>1.76</v>
      </c>
      <c r="F477" s="56" t="s">
        <v>153</v>
      </c>
      <c r="G477" s="56">
        <v>70</v>
      </c>
      <c r="H477" s="67" t="str">
        <f t="shared" si="13"/>
        <v>Khá</v>
      </c>
      <c r="I477" s="68" t="s">
        <v>153</v>
      </c>
      <c r="J477" s="56"/>
    </row>
    <row r="478" spans="1:10" s="12" customFormat="1" ht="17.25" customHeight="1" x14ac:dyDescent="0.25">
      <c r="A478" s="17">
        <v>469</v>
      </c>
      <c r="B478" s="18" t="s">
        <v>31</v>
      </c>
      <c r="C478" s="56">
        <v>501190304</v>
      </c>
      <c r="D478" s="70" t="s">
        <v>1529</v>
      </c>
      <c r="E478" s="56">
        <v>2.17</v>
      </c>
      <c r="F478" s="56" t="s">
        <v>44</v>
      </c>
      <c r="G478" s="56">
        <v>71</v>
      </c>
      <c r="H478" s="67" t="str">
        <f t="shared" ref="H478:H496" si="18">IF(G478&lt;30,"Kém",IF(G478&lt;50,"Yếu",IF(G478&lt;60,"Trung bình",IF(G478&lt;70,"TB khá",IF(G478&lt;80,"Khá",IF(G478&lt;90,"Tốt","Xuất sắc"))))))</f>
        <v>Khá</v>
      </c>
      <c r="I478" s="68" t="s">
        <v>44</v>
      </c>
      <c r="J478" s="56"/>
    </row>
    <row r="479" spans="1:10" s="12" customFormat="1" ht="17.25" customHeight="1" x14ac:dyDescent="0.25">
      <c r="A479" s="17">
        <v>470</v>
      </c>
      <c r="B479" s="18" t="s">
        <v>31</v>
      </c>
      <c r="C479" s="56">
        <v>501190318</v>
      </c>
      <c r="D479" s="70" t="s">
        <v>1530</v>
      </c>
      <c r="E479" s="56">
        <v>2.0499999999999998</v>
      </c>
      <c r="F479" s="56" t="s">
        <v>44</v>
      </c>
      <c r="G479" s="56">
        <v>68</v>
      </c>
      <c r="H479" s="67" t="str">
        <f>IF(G479&lt;30,"Kém",IF(G479&lt;50,"Yếu",IF(G479&lt;60,"Trung bình",IF(G479&lt;70,"TB Khá",IF(G479&lt;80,"Khá",IF(G479&lt;90,"Tốt","Xuất sắc"))))))</f>
        <v>TB Khá</v>
      </c>
      <c r="I479" s="68" t="s">
        <v>44</v>
      </c>
      <c r="J479" s="56"/>
    </row>
    <row r="480" spans="1:10" s="12" customFormat="1" ht="17.25" customHeight="1" x14ac:dyDescent="0.25">
      <c r="A480" s="17">
        <v>471</v>
      </c>
      <c r="B480" s="18" t="s">
        <v>31</v>
      </c>
      <c r="C480" s="56">
        <v>501190341</v>
      </c>
      <c r="D480" s="70" t="s">
        <v>1531</v>
      </c>
      <c r="E480" s="56">
        <v>2.2599999999999998</v>
      </c>
      <c r="F480" s="56" t="s">
        <v>44</v>
      </c>
      <c r="G480" s="56">
        <v>79</v>
      </c>
      <c r="H480" s="67" t="str">
        <f t="shared" si="18"/>
        <v>Khá</v>
      </c>
      <c r="I480" s="68" t="s">
        <v>44</v>
      </c>
      <c r="J480" s="56"/>
    </row>
    <row r="481" spans="1:10" s="12" customFormat="1" ht="17.25" customHeight="1" x14ac:dyDescent="0.25">
      <c r="A481" s="17">
        <v>472</v>
      </c>
      <c r="B481" s="18" t="s">
        <v>31</v>
      </c>
      <c r="C481" s="56">
        <v>501190348</v>
      </c>
      <c r="D481" s="70" t="s">
        <v>1532</v>
      </c>
      <c r="E481" s="56">
        <v>2.14</v>
      </c>
      <c r="F481" s="56" t="s">
        <v>44</v>
      </c>
      <c r="G481" s="56">
        <v>67</v>
      </c>
      <c r="H481" s="67" t="str">
        <f>IF(G481&lt;30,"Kém",IF(G481&lt;50,"Yếu",IF(G481&lt;60,"Trung bình",IF(G481&lt;70,"TB Khá",IF(G481&lt;80,"Khá",IF(G481&lt;90,"Tốt","Xuất sắc"))))))</f>
        <v>TB Khá</v>
      </c>
      <c r="I481" s="68" t="s">
        <v>44</v>
      </c>
      <c r="J481" s="56"/>
    </row>
    <row r="482" spans="1:10" s="12" customFormat="1" ht="17.25" customHeight="1" x14ac:dyDescent="0.25">
      <c r="A482" s="17">
        <v>473</v>
      </c>
      <c r="B482" s="18" t="s">
        <v>31</v>
      </c>
      <c r="C482" s="56">
        <v>501190370</v>
      </c>
      <c r="D482" s="70" t="s">
        <v>1533</v>
      </c>
      <c r="E482" s="56">
        <v>2.71</v>
      </c>
      <c r="F482" s="56" t="s">
        <v>45</v>
      </c>
      <c r="G482" s="56">
        <v>82</v>
      </c>
      <c r="H482" s="67" t="str">
        <f t="shared" si="18"/>
        <v>Tốt</v>
      </c>
      <c r="I482" s="68" t="s">
        <v>45</v>
      </c>
      <c r="J482" s="56"/>
    </row>
    <row r="483" spans="1:10" s="12" customFormat="1" ht="17.25" customHeight="1" x14ac:dyDescent="0.25">
      <c r="A483" s="17">
        <v>474</v>
      </c>
      <c r="B483" s="18" t="s">
        <v>31</v>
      </c>
      <c r="C483" s="56">
        <v>501190373</v>
      </c>
      <c r="D483" s="70" t="s">
        <v>1534</v>
      </c>
      <c r="E483" s="56">
        <v>2.09</v>
      </c>
      <c r="F483" s="56" t="s">
        <v>44</v>
      </c>
      <c r="G483" s="56">
        <v>65</v>
      </c>
      <c r="H483" s="67" t="str">
        <f>IF(G483&lt;30,"Kém",IF(G483&lt;50,"Yếu",IF(G483&lt;60,"Trung bình",IF(G483&lt;70,"TB Khá",IF(G483&lt;80,"Khá",IF(G483&lt;90,"Tốt","Xuất sắc"))))))</f>
        <v>TB Khá</v>
      </c>
      <c r="I483" s="68" t="s">
        <v>44</v>
      </c>
      <c r="J483" s="56"/>
    </row>
    <row r="484" spans="1:10" s="12" customFormat="1" ht="17.25" customHeight="1" x14ac:dyDescent="0.25">
      <c r="A484" s="17">
        <v>475</v>
      </c>
      <c r="B484" s="18" t="s">
        <v>31</v>
      </c>
      <c r="C484" s="56">
        <v>501190382</v>
      </c>
      <c r="D484" s="70" t="s">
        <v>1535</v>
      </c>
      <c r="E484" s="56">
        <v>1.48</v>
      </c>
      <c r="F484" s="56" t="s">
        <v>153</v>
      </c>
      <c r="G484" s="56">
        <v>73</v>
      </c>
      <c r="H484" s="67" t="str">
        <f t="shared" si="18"/>
        <v>Khá</v>
      </c>
      <c r="I484" s="68" t="s">
        <v>153</v>
      </c>
      <c r="J484" s="56"/>
    </row>
    <row r="485" spans="1:10" s="12" customFormat="1" ht="17.25" customHeight="1" x14ac:dyDescent="0.25">
      <c r="A485" s="17">
        <v>476</v>
      </c>
      <c r="B485" s="18" t="s">
        <v>31</v>
      </c>
      <c r="C485" s="56">
        <v>501190385</v>
      </c>
      <c r="D485" s="70" t="s">
        <v>1536</v>
      </c>
      <c r="E485" s="56">
        <v>2.48</v>
      </c>
      <c r="F485" s="56" t="s">
        <v>44</v>
      </c>
      <c r="G485" s="56">
        <v>72</v>
      </c>
      <c r="H485" s="67" t="str">
        <f t="shared" si="18"/>
        <v>Khá</v>
      </c>
      <c r="I485" s="68" t="s">
        <v>44</v>
      </c>
      <c r="J485" s="56"/>
    </row>
    <row r="486" spans="1:10" s="12" customFormat="1" ht="17.25" customHeight="1" x14ac:dyDescent="0.25">
      <c r="A486" s="17">
        <v>477</v>
      </c>
      <c r="B486" s="18" t="s">
        <v>31</v>
      </c>
      <c r="C486" s="56">
        <v>501190387</v>
      </c>
      <c r="D486" s="70" t="s">
        <v>1345</v>
      </c>
      <c r="E486" s="56">
        <v>1.64</v>
      </c>
      <c r="F486" s="56" t="s">
        <v>153</v>
      </c>
      <c r="G486" s="56">
        <v>70</v>
      </c>
      <c r="H486" s="67" t="str">
        <f t="shared" si="18"/>
        <v>Khá</v>
      </c>
      <c r="I486" s="68" t="s">
        <v>153</v>
      </c>
      <c r="J486" s="56"/>
    </row>
    <row r="487" spans="1:10" s="12" customFormat="1" ht="17.25" customHeight="1" x14ac:dyDescent="0.25">
      <c r="A487" s="17">
        <v>478</v>
      </c>
      <c r="B487" s="18" t="s">
        <v>31</v>
      </c>
      <c r="C487" s="56">
        <v>501190394</v>
      </c>
      <c r="D487" s="70" t="s">
        <v>1537</v>
      </c>
      <c r="E487" s="56">
        <v>1.81</v>
      </c>
      <c r="F487" s="56" t="s">
        <v>153</v>
      </c>
      <c r="G487" s="56">
        <v>48</v>
      </c>
      <c r="H487" s="67" t="str">
        <f t="shared" si="18"/>
        <v>Yếu</v>
      </c>
      <c r="I487" s="68" t="s">
        <v>153</v>
      </c>
      <c r="J487" s="56"/>
    </row>
    <row r="488" spans="1:10" s="12" customFormat="1" ht="17.25" customHeight="1" x14ac:dyDescent="0.25">
      <c r="A488" s="17">
        <v>479</v>
      </c>
      <c r="B488" s="18" t="s">
        <v>32</v>
      </c>
      <c r="C488" s="56">
        <v>501190008</v>
      </c>
      <c r="D488" s="70" t="s">
        <v>1538</v>
      </c>
      <c r="E488" s="56">
        <v>2.88</v>
      </c>
      <c r="F488" s="56" t="s">
        <v>45</v>
      </c>
      <c r="G488" s="56">
        <v>87</v>
      </c>
      <c r="H488" s="67" t="str">
        <f t="shared" si="18"/>
        <v>Tốt</v>
      </c>
      <c r="I488" s="68" t="s">
        <v>45</v>
      </c>
      <c r="J488" s="56"/>
    </row>
    <row r="489" spans="1:10" s="12" customFormat="1" ht="17.25" customHeight="1" x14ac:dyDescent="0.25">
      <c r="A489" s="17">
        <v>480</v>
      </c>
      <c r="B489" s="18" t="s">
        <v>32</v>
      </c>
      <c r="C489" s="56">
        <v>501190014</v>
      </c>
      <c r="D489" s="70" t="s">
        <v>1539</v>
      </c>
      <c r="E489" s="56">
        <v>1.76</v>
      </c>
      <c r="F489" s="56" t="s">
        <v>153</v>
      </c>
      <c r="G489" s="56">
        <v>63</v>
      </c>
      <c r="H489" s="67" t="str">
        <f>IF(G489&lt;30,"Kém",IF(G489&lt;50,"Yếu",IF(G489&lt;60,"Trung bình",IF(G489&lt;70,"TB Khá",IF(G489&lt;80,"Khá",IF(G489&lt;90,"Tốt","Xuất sắc"))))))</f>
        <v>TB Khá</v>
      </c>
      <c r="I489" s="68" t="s">
        <v>153</v>
      </c>
      <c r="J489" s="56"/>
    </row>
    <row r="490" spans="1:10" s="12" customFormat="1" ht="17.25" customHeight="1" x14ac:dyDescent="0.25">
      <c r="A490" s="17">
        <v>481</v>
      </c>
      <c r="B490" s="18" t="s">
        <v>32</v>
      </c>
      <c r="C490" s="56">
        <v>501190015</v>
      </c>
      <c r="D490" s="70" t="s">
        <v>1540</v>
      </c>
      <c r="E490" s="56">
        <v>1.71</v>
      </c>
      <c r="F490" s="56" t="s">
        <v>153</v>
      </c>
      <c r="G490" s="56">
        <v>78</v>
      </c>
      <c r="H490" s="67" t="str">
        <f t="shared" si="18"/>
        <v>Khá</v>
      </c>
      <c r="I490" s="68" t="s">
        <v>153</v>
      </c>
      <c r="J490" s="56"/>
    </row>
    <row r="491" spans="1:10" s="12" customFormat="1" ht="17.25" customHeight="1" x14ac:dyDescent="0.25">
      <c r="A491" s="17">
        <v>482</v>
      </c>
      <c r="B491" s="18" t="s">
        <v>32</v>
      </c>
      <c r="C491" s="56">
        <v>501190019</v>
      </c>
      <c r="D491" s="70" t="s">
        <v>1541</v>
      </c>
      <c r="E491" s="56">
        <v>1.76</v>
      </c>
      <c r="F491" s="56" t="s">
        <v>153</v>
      </c>
      <c r="G491" s="56">
        <v>77</v>
      </c>
      <c r="H491" s="67" t="str">
        <f t="shared" si="18"/>
        <v>Khá</v>
      </c>
      <c r="I491" s="68" t="s">
        <v>153</v>
      </c>
      <c r="J491" s="56"/>
    </row>
    <row r="492" spans="1:10" s="12" customFormat="1" ht="17.25" customHeight="1" x14ac:dyDescent="0.25">
      <c r="A492" s="17">
        <v>483</v>
      </c>
      <c r="B492" s="18" t="s">
        <v>32</v>
      </c>
      <c r="C492" s="56">
        <v>501190023</v>
      </c>
      <c r="D492" s="70" t="s">
        <v>1542</v>
      </c>
      <c r="E492" s="56">
        <v>1.85</v>
      </c>
      <c r="F492" s="56" t="s">
        <v>153</v>
      </c>
      <c r="G492" s="56">
        <v>75</v>
      </c>
      <c r="H492" s="67" t="str">
        <f t="shared" si="18"/>
        <v>Khá</v>
      </c>
      <c r="I492" s="68" t="s">
        <v>153</v>
      </c>
      <c r="J492" s="56"/>
    </row>
    <row r="493" spans="1:10" s="12" customFormat="1" ht="17.25" customHeight="1" x14ac:dyDescent="0.25">
      <c r="A493" s="17">
        <v>484</v>
      </c>
      <c r="B493" s="18" t="s">
        <v>32</v>
      </c>
      <c r="C493" s="56">
        <v>501190032</v>
      </c>
      <c r="D493" s="70" t="s">
        <v>1543</v>
      </c>
      <c r="E493" s="56">
        <v>0.26</v>
      </c>
      <c r="F493" s="56" t="s">
        <v>153</v>
      </c>
      <c r="G493" s="56">
        <v>63</v>
      </c>
      <c r="H493" s="67" t="str">
        <f>IF(G493&lt;30,"Kém",IF(G493&lt;50,"Yếu",IF(G493&lt;60,"Trung bình",IF(G493&lt;70,"TB Khá",IF(G493&lt;80,"Khá",IF(G493&lt;90,"Tốt","Xuất sắc"))))))</f>
        <v>TB Khá</v>
      </c>
      <c r="I493" s="56" t="s">
        <v>153</v>
      </c>
      <c r="J493" s="56"/>
    </row>
    <row r="494" spans="1:10" s="12" customFormat="1" ht="17.25" customHeight="1" x14ac:dyDescent="0.25">
      <c r="A494" s="17">
        <v>485</v>
      </c>
      <c r="B494" s="18" t="s">
        <v>32</v>
      </c>
      <c r="C494" s="56">
        <v>501190041</v>
      </c>
      <c r="D494" s="70" t="s">
        <v>1544</v>
      </c>
      <c r="E494" s="56">
        <v>1.26</v>
      </c>
      <c r="F494" s="56" t="s">
        <v>153</v>
      </c>
      <c r="G494" s="56">
        <v>43</v>
      </c>
      <c r="H494" s="67" t="str">
        <f t="shared" si="18"/>
        <v>Yếu</v>
      </c>
      <c r="I494" s="68" t="s">
        <v>153</v>
      </c>
      <c r="J494" s="56"/>
    </row>
    <row r="495" spans="1:10" s="12" customFormat="1" ht="17.25" customHeight="1" x14ac:dyDescent="0.25">
      <c r="A495" s="17">
        <v>486</v>
      </c>
      <c r="B495" s="18" t="s">
        <v>32</v>
      </c>
      <c r="C495" s="56">
        <v>501190047</v>
      </c>
      <c r="D495" s="70" t="s">
        <v>1545</v>
      </c>
      <c r="E495" s="56">
        <v>1.46</v>
      </c>
      <c r="F495" s="56" t="s">
        <v>153</v>
      </c>
      <c r="G495" s="56">
        <v>72</v>
      </c>
      <c r="H495" s="67" t="str">
        <f t="shared" si="18"/>
        <v>Khá</v>
      </c>
      <c r="I495" s="68" t="s">
        <v>153</v>
      </c>
      <c r="J495" s="56"/>
    </row>
    <row r="496" spans="1:10" s="12" customFormat="1" ht="17.25" customHeight="1" x14ac:dyDescent="0.25">
      <c r="A496" s="17">
        <v>487</v>
      </c>
      <c r="B496" s="18" t="s">
        <v>32</v>
      </c>
      <c r="C496" s="56">
        <v>501190062</v>
      </c>
      <c r="D496" s="70" t="s">
        <v>1546</v>
      </c>
      <c r="E496" s="56">
        <v>1.78</v>
      </c>
      <c r="F496" s="56" t="s">
        <v>153</v>
      </c>
      <c r="G496" s="56">
        <v>74</v>
      </c>
      <c r="H496" s="67" t="str">
        <f t="shared" si="18"/>
        <v>Khá</v>
      </c>
      <c r="I496" s="68" t="s">
        <v>153</v>
      </c>
      <c r="J496" s="56"/>
    </row>
    <row r="497" spans="1:10" s="12" customFormat="1" ht="17.25" customHeight="1" x14ac:dyDescent="0.25">
      <c r="A497" s="17">
        <v>488</v>
      </c>
      <c r="B497" s="18" t="s">
        <v>32</v>
      </c>
      <c r="C497" s="56">
        <v>501190073</v>
      </c>
      <c r="D497" s="70" t="s">
        <v>1547</v>
      </c>
      <c r="E497" s="56">
        <v>2.02</v>
      </c>
      <c r="F497" s="56" t="s">
        <v>44</v>
      </c>
      <c r="G497" s="56">
        <v>75</v>
      </c>
      <c r="H497" s="67" t="s">
        <v>45</v>
      </c>
      <c r="I497" s="67" t="s">
        <v>44</v>
      </c>
      <c r="J497" s="56"/>
    </row>
    <row r="498" spans="1:10" s="12" customFormat="1" ht="17.25" customHeight="1" x14ac:dyDescent="0.25">
      <c r="A498" s="17">
        <v>489</v>
      </c>
      <c r="B498" s="18" t="s">
        <v>32</v>
      </c>
      <c r="C498" s="56">
        <v>501190083</v>
      </c>
      <c r="D498" s="70" t="s">
        <v>1029</v>
      </c>
      <c r="E498" s="56">
        <v>1.39</v>
      </c>
      <c r="F498" s="56" t="s">
        <v>153</v>
      </c>
      <c r="G498" s="56">
        <v>73</v>
      </c>
      <c r="H498" s="67" t="str">
        <f t="shared" ref="H498:H555" si="19">IF(G498&lt;30,"Kém",IF(G498&lt;50,"Yếu",IF(G498&lt;60,"Trung bình",IF(G498&lt;70,"TB khá",IF(G498&lt;80,"Khá",IF(G498&lt;90,"Tốt","Xuất sắc"))))))</f>
        <v>Khá</v>
      </c>
      <c r="I498" s="56" t="s">
        <v>153</v>
      </c>
      <c r="J498" s="56"/>
    </row>
    <row r="499" spans="1:10" s="12" customFormat="1" ht="17.25" customHeight="1" x14ac:dyDescent="0.25">
      <c r="A499" s="17">
        <v>490</v>
      </c>
      <c r="B499" s="18" t="s">
        <v>32</v>
      </c>
      <c r="C499" s="56">
        <v>501190105</v>
      </c>
      <c r="D499" s="70" t="s">
        <v>1548</v>
      </c>
      <c r="E499" s="56">
        <v>1.83</v>
      </c>
      <c r="F499" s="56" t="s">
        <v>153</v>
      </c>
      <c r="G499" s="56">
        <v>49</v>
      </c>
      <c r="H499" s="67" t="str">
        <f t="shared" si="19"/>
        <v>Yếu</v>
      </c>
      <c r="I499" s="56" t="s">
        <v>153</v>
      </c>
      <c r="J499" s="56"/>
    </row>
    <row r="500" spans="1:10" s="12" customFormat="1" ht="17.25" customHeight="1" x14ac:dyDescent="0.25">
      <c r="A500" s="17">
        <v>491</v>
      </c>
      <c r="B500" s="18" t="s">
        <v>32</v>
      </c>
      <c r="C500" s="56">
        <v>501190110</v>
      </c>
      <c r="D500" s="70" t="s">
        <v>1549</v>
      </c>
      <c r="E500" s="56">
        <v>1.55</v>
      </c>
      <c r="F500" s="56" t="s">
        <v>153</v>
      </c>
      <c r="G500" s="56">
        <v>73</v>
      </c>
      <c r="H500" s="67" t="str">
        <f t="shared" si="19"/>
        <v>Khá</v>
      </c>
      <c r="I500" s="67" t="s">
        <v>153</v>
      </c>
      <c r="J500" s="56"/>
    </row>
    <row r="501" spans="1:10" s="12" customFormat="1" ht="17.25" customHeight="1" x14ac:dyDescent="0.25">
      <c r="A501" s="17">
        <v>492</v>
      </c>
      <c r="B501" s="18" t="s">
        <v>32</v>
      </c>
      <c r="C501" s="56">
        <v>501190124</v>
      </c>
      <c r="D501" s="70" t="s">
        <v>1550</v>
      </c>
      <c r="E501" s="56">
        <v>2.02</v>
      </c>
      <c r="F501" s="56" t="s">
        <v>44</v>
      </c>
      <c r="G501" s="56">
        <v>77</v>
      </c>
      <c r="H501" s="67" t="str">
        <f t="shared" si="19"/>
        <v>Khá</v>
      </c>
      <c r="I501" s="67" t="s">
        <v>44</v>
      </c>
      <c r="J501" s="56"/>
    </row>
    <row r="502" spans="1:10" s="12" customFormat="1" ht="17.25" customHeight="1" x14ac:dyDescent="0.25">
      <c r="A502" s="17">
        <v>493</v>
      </c>
      <c r="B502" s="18" t="s">
        <v>32</v>
      </c>
      <c r="C502" s="56">
        <v>501190128</v>
      </c>
      <c r="D502" s="70" t="s">
        <v>1551</v>
      </c>
      <c r="E502" s="56">
        <v>2.33</v>
      </c>
      <c r="F502" s="56" t="s">
        <v>44</v>
      </c>
      <c r="G502" s="56">
        <v>92</v>
      </c>
      <c r="H502" s="67" t="str">
        <f t="shared" si="19"/>
        <v>Xuất sắc</v>
      </c>
      <c r="I502" s="56" t="s">
        <v>44</v>
      </c>
      <c r="J502" s="56"/>
    </row>
    <row r="503" spans="1:10" s="12" customFormat="1" ht="17.25" customHeight="1" x14ac:dyDescent="0.25">
      <c r="A503" s="17">
        <v>494</v>
      </c>
      <c r="B503" s="18" t="s">
        <v>32</v>
      </c>
      <c r="C503" s="56">
        <v>501190139</v>
      </c>
      <c r="D503" s="70" t="s">
        <v>1552</v>
      </c>
      <c r="E503" s="56">
        <v>2.19</v>
      </c>
      <c r="F503" s="56" t="s">
        <v>44</v>
      </c>
      <c r="G503" s="56">
        <v>68</v>
      </c>
      <c r="H503" s="67" t="str">
        <f>IF(G503&lt;30,"Kém",IF(G503&lt;50,"Yếu",IF(G503&lt;60,"Trung bình",IF(G503&lt;70,"TB Khá",IF(G503&lt;80,"Khá",IF(G503&lt;90,"Tốt","Xuất sắc"))))))</f>
        <v>TB Khá</v>
      </c>
      <c r="I503" s="56" t="s">
        <v>44</v>
      </c>
      <c r="J503" s="56"/>
    </row>
    <row r="504" spans="1:10" s="12" customFormat="1" ht="17.25" customHeight="1" x14ac:dyDescent="0.25">
      <c r="A504" s="17">
        <v>495</v>
      </c>
      <c r="B504" s="18" t="s">
        <v>32</v>
      </c>
      <c r="C504" s="56">
        <v>501190147</v>
      </c>
      <c r="D504" s="70" t="s">
        <v>1553</v>
      </c>
      <c r="E504" s="56">
        <v>1.57</v>
      </c>
      <c r="F504" s="56" t="s">
        <v>153</v>
      </c>
      <c r="G504" s="56">
        <v>75</v>
      </c>
      <c r="H504" s="67" t="str">
        <f t="shared" si="19"/>
        <v>Khá</v>
      </c>
      <c r="I504" s="67" t="s">
        <v>153</v>
      </c>
      <c r="J504" s="56"/>
    </row>
    <row r="505" spans="1:10" s="12" customFormat="1" ht="17.25" customHeight="1" x14ac:dyDescent="0.25">
      <c r="A505" s="17">
        <v>496</v>
      </c>
      <c r="B505" s="18" t="s">
        <v>32</v>
      </c>
      <c r="C505" s="56">
        <v>501190168</v>
      </c>
      <c r="D505" s="70" t="s">
        <v>1554</v>
      </c>
      <c r="E505" s="56">
        <v>2.0499999999999998</v>
      </c>
      <c r="F505" s="56" t="s">
        <v>44</v>
      </c>
      <c r="G505" s="56">
        <v>76</v>
      </c>
      <c r="H505" s="67" t="str">
        <f t="shared" si="19"/>
        <v>Khá</v>
      </c>
      <c r="I505" s="68" t="s">
        <v>44</v>
      </c>
      <c r="J505" s="56"/>
    </row>
    <row r="506" spans="1:10" s="12" customFormat="1" ht="17.25" customHeight="1" x14ac:dyDescent="0.25">
      <c r="A506" s="17">
        <v>497</v>
      </c>
      <c r="B506" s="18" t="s">
        <v>32</v>
      </c>
      <c r="C506" s="56">
        <v>501190173</v>
      </c>
      <c r="D506" s="70" t="s">
        <v>1555</v>
      </c>
      <c r="E506" s="56">
        <v>2.09</v>
      </c>
      <c r="F506" s="56" t="s">
        <v>44</v>
      </c>
      <c r="G506" s="56">
        <v>84</v>
      </c>
      <c r="H506" s="67" t="str">
        <f t="shared" si="19"/>
        <v>Tốt</v>
      </c>
      <c r="I506" s="68" t="s">
        <v>44</v>
      </c>
      <c r="J506" s="56"/>
    </row>
    <row r="507" spans="1:10" s="12" customFormat="1" ht="17.25" customHeight="1" x14ac:dyDescent="0.25">
      <c r="A507" s="17">
        <v>498</v>
      </c>
      <c r="B507" s="18" t="s">
        <v>32</v>
      </c>
      <c r="C507" s="56">
        <v>501190177</v>
      </c>
      <c r="D507" s="70" t="s">
        <v>1556</v>
      </c>
      <c r="E507" s="56">
        <v>2.21</v>
      </c>
      <c r="F507" s="56" t="s">
        <v>44</v>
      </c>
      <c r="G507" s="56">
        <v>80</v>
      </c>
      <c r="H507" s="67" t="str">
        <f t="shared" si="19"/>
        <v>Tốt</v>
      </c>
      <c r="I507" s="68" t="s">
        <v>44</v>
      </c>
      <c r="J507" s="56"/>
    </row>
    <row r="508" spans="1:10" s="12" customFormat="1" ht="17.25" customHeight="1" x14ac:dyDescent="0.25">
      <c r="A508" s="17">
        <v>499</v>
      </c>
      <c r="B508" s="18" t="s">
        <v>32</v>
      </c>
      <c r="C508" s="56">
        <v>501190183</v>
      </c>
      <c r="D508" s="70" t="s">
        <v>1222</v>
      </c>
      <c r="E508" s="56">
        <v>2.2400000000000002</v>
      </c>
      <c r="F508" s="56" t="s">
        <v>44</v>
      </c>
      <c r="G508" s="56">
        <v>67</v>
      </c>
      <c r="H508" s="67" t="str">
        <f>IF(G508&lt;30,"Kém",IF(G508&lt;50,"Yếu",IF(G508&lt;60,"Trung bình",IF(G508&lt;70,"TB Khá",IF(G508&lt;80,"Khá",IF(G508&lt;90,"Tốt","Xuất sắc"))))))</f>
        <v>TB Khá</v>
      </c>
      <c r="I508" s="68" t="s">
        <v>44</v>
      </c>
      <c r="J508" s="56"/>
    </row>
    <row r="509" spans="1:10" s="12" customFormat="1" ht="17.25" customHeight="1" x14ac:dyDescent="0.25">
      <c r="A509" s="17">
        <v>500</v>
      </c>
      <c r="B509" s="18" t="s">
        <v>32</v>
      </c>
      <c r="C509" s="56">
        <v>501190186</v>
      </c>
      <c r="D509" s="70" t="s">
        <v>1557</v>
      </c>
      <c r="E509" s="56">
        <v>1.69</v>
      </c>
      <c r="F509" s="56" t="s">
        <v>153</v>
      </c>
      <c r="G509" s="56">
        <v>73</v>
      </c>
      <c r="H509" s="67" t="str">
        <f t="shared" si="19"/>
        <v>Khá</v>
      </c>
      <c r="I509" s="68" t="s">
        <v>153</v>
      </c>
      <c r="J509" s="56"/>
    </row>
    <row r="510" spans="1:10" s="12" customFormat="1" ht="17.25" customHeight="1" x14ac:dyDescent="0.25">
      <c r="A510" s="17">
        <v>501</v>
      </c>
      <c r="B510" s="18" t="s">
        <v>32</v>
      </c>
      <c r="C510" s="56">
        <v>501190194</v>
      </c>
      <c r="D510" s="70" t="s">
        <v>1558</v>
      </c>
      <c r="E510" s="56">
        <v>2.38</v>
      </c>
      <c r="F510" s="56" t="s">
        <v>44</v>
      </c>
      <c r="G510" s="56">
        <v>81</v>
      </c>
      <c r="H510" s="67" t="str">
        <f t="shared" si="19"/>
        <v>Tốt</v>
      </c>
      <c r="I510" s="56" t="s">
        <v>44</v>
      </c>
      <c r="J510" s="56"/>
    </row>
    <row r="511" spans="1:10" s="12" customFormat="1" ht="17.25" customHeight="1" x14ac:dyDescent="0.25">
      <c r="A511" s="17">
        <v>502</v>
      </c>
      <c r="B511" s="18" t="s">
        <v>32</v>
      </c>
      <c r="C511" s="56">
        <v>501190210</v>
      </c>
      <c r="D511" s="70" t="s">
        <v>1226</v>
      </c>
      <c r="E511" s="56">
        <v>2.4500000000000002</v>
      </c>
      <c r="F511" s="56" t="s">
        <v>44</v>
      </c>
      <c r="G511" s="56">
        <v>78</v>
      </c>
      <c r="H511" s="67" t="str">
        <f t="shared" si="19"/>
        <v>Khá</v>
      </c>
      <c r="I511" s="56" t="s">
        <v>44</v>
      </c>
      <c r="J511" s="56"/>
    </row>
    <row r="512" spans="1:10" s="12" customFormat="1" ht="17.25" customHeight="1" x14ac:dyDescent="0.25">
      <c r="A512" s="17">
        <v>503</v>
      </c>
      <c r="B512" s="18" t="s">
        <v>32</v>
      </c>
      <c r="C512" s="56">
        <v>501190212</v>
      </c>
      <c r="D512" s="70" t="s">
        <v>358</v>
      </c>
      <c r="E512" s="56">
        <v>2.52</v>
      </c>
      <c r="F512" s="56" t="s">
        <v>45</v>
      </c>
      <c r="G512" s="56">
        <v>84</v>
      </c>
      <c r="H512" s="67" t="str">
        <f t="shared" si="19"/>
        <v>Tốt</v>
      </c>
      <c r="I512" s="68" t="s">
        <v>45</v>
      </c>
      <c r="J512" s="56"/>
    </row>
    <row r="513" spans="1:10" s="12" customFormat="1" ht="17.25" customHeight="1" x14ac:dyDescent="0.25">
      <c r="A513" s="17">
        <v>504</v>
      </c>
      <c r="B513" s="18" t="s">
        <v>32</v>
      </c>
      <c r="C513" s="56">
        <v>501190223</v>
      </c>
      <c r="D513" s="70" t="s">
        <v>1315</v>
      </c>
      <c r="E513" s="56">
        <v>2.02</v>
      </c>
      <c r="F513" s="56" t="s">
        <v>44</v>
      </c>
      <c r="G513" s="56">
        <v>77</v>
      </c>
      <c r="H513" s="67" t="str">
        <f t="shared" si="19"/>
        <v>Khá</v>
      </c>
      <c r="I513" s="56" t="s">
        <v>44</v>
      </c>
      <c r="J513" s="56"/>
    </row>
    <row r="514" spans="1:10" s="12" customFormat="1" ht="17.25" customHeight="1" x14ac:dyDescent="0.25">
      <c r="A514" s="17">
        <v>505</v>
      </c>
      <c r="B514" s="18" t="s">
        <v>32</v>
      </c>
      <c r="C514" s="56">
        <v>501190229</v>
      </c>
      <c r="D514" s="70" t="s">
        <v>1258</v>
      </c>
      <c r="E514" s="56">
        <v>1.98</v>
      </c>
      <c r="F514" s="56" t="s">
        <v>153</v>
      </c>
      <c r="G514" s="56">
        <v>67</v>
      </c>
      <c r="H514" s="67" t="str">
        <f t="shared" ref="H514:H515" si="20">IF(G514&lt;30,"Kém",IF(G514&lt;50,"Yếu",IF(G514&lt;60,"Trung bình",IF(G514&lt;70,"TB Khá",IF(G514&lt;80,"Khá",IF(G514&lt;90,"Tốt","Xuất sắc"))))))</f>
        <v>TB Khá</v>
      </c>
      <c r="I514" s="56" t="s">
        <v>153</v>
      </c>
      <c r="J514" s="56"/>
    </row>
    <row r="515" spans="1:10" s="12" customFormat="1" ht="17.25" customHeight="1" x14ac:dyDescent="0.25">
      <c r="A515" s="17">
        <v>506</v>
      </c>
      <c r="B515" s="18" t="s">
        <v>32</v>
      </c>
      <c r="C515" s="56">
        <v>501190237</v>
      </c>
      <c r="D515" s="70" t="s">
        <v>1559</v>
      </c>
      <c r="E515" s="56">
        <v>1.88</v>
      </c>
      <c r="F515" s="56" t="s">
        <v>153</v>
      </c>
      <c r="G515" s="56">
        <v>60</v>
      </c>
      <c r="H515" s="67" t="str">
        <f t="shared" si="20"/>
        <v>TB Khá</v>
      </c>
      <c r="I515" s="68" t="s">
        <v>153</v>
      </c>
      <c r="J515" s="56"/>
    </row>
    <row r="516" spans="1:10" s="12" customFormat="1" ht="17.25" customHeight="1" x14ac:dyDescent="0.25">
      <c r="A516" s="17">
        <v>507</v>
      </c>
      <c r="B516" s="18" t="s">
        <v>32</v>
      </c>
      <c r="C516" s="56">
        <v>501190248</v>
      </c>
      <c r="D516" s="70" t="s">
        <v>1560</v>
      </c>
      <c r="E516" s="56">
        <v>2</v>
      </c>
      <c r="F516" s="56" t="s">
        <v>44</v>
      </c>
      <c r="G516" s="56">
        <v>75</v>
      </c>
      <c r="H516" s="67" t="str">
        <f t="shared" si="19"/>
        <v>Khá</v>
      </c>
      <c r="I516" s="56" t="s">
        <v>44</v>
      </c>
      <c r="J516" s="56"/>
    </row>
    <row r="517" spans="1:10" s="12" customFormat="1" ht="17.25" customHeight="1" x14ac:dyDescent="0.25">
      <c r="A517" s="17">
        <v>508</v>
      </c>
      <c r="B517" s="18" t="s">
        <v>32</v>
      </c>
      <c r="C517" s="56">
        <v>501190255</v>
      </c>
      <c r="D517" s="70" t="s">
        <v>1561</v>
      </c>
      <c r="E517" s="56">
        <v>2.88</v>
      </c>
      <c r="F517" s="56" t="s">
        <v>45</v>
      </c>
      <c r="G517" s="56">
        <v>95</v>
      </c>
      <c r="H517" s="67" t="str">
        <f t="shared" si="19"/>
        <v>Xuất sắc</v>
      </c>
      <c r="I517" s="68" t="s">
        <v>45</v>
      </c>
      <c r="J517" s="56"/>
    </row>
    <row r="518" spans="1:10" s="12" customFormat="1" ht="17.25" customHeight="1" x14ac:dyDescent="0.25">
      <c r="A518" s="17">
        <v>509</v>
      </c>
      <c r="B518" s="18" t="s">
        <v>32</v>
      </c>
      <c r="C518" s="56">
        <v>501190256</v>
      </c>
      <c r="D518" s="70" t="s">
        <v>1562</v>
      </c>
      <c r="E518" s="56">
        <v>2.14</v>
      </c>
      <c r="F518" s="56" t="s">
        <v>44</v>
      </c>
      <c r="G518" s="56">
        <v>63</v>
      </c>
      <c r="H518" s="67" t="str">
        <f>IF(G518&lt;30,"Kém",IF(G518&lt;50,"Yếu",IF(G518&lt;60,"Trung bình",IF(G518&lt;70,"TB Khá",IF(G518&lt;80,"Khá",IF(G518&lt;90,"Tốt","Xuất sắc"))))))</f>
        <v>TB Khá</v>
      </c>
      <c r="I518" s="68" t="s">
        <v>44</v>
      </c>
      <c r="J518" s="56"/>
    </row>
    <row r="519" spans="1:10" s="12" customFormat="1" ht="17.25" customHeight="1" x14ac:dyDescent="0.25">
      <c r="A519" s="17">
        <v>510</v>
      </c>
      <c r="B519" s="18" t="s">
        <v>32</v>
      </c>
      <c r="C519" s="56">
        <v>501190262</v>
      </c>
      <c r="D519" s="70" t="s">
        <v>1563</v>
      </c>
      <c r="E519" s="56">
        <v>1.78</v>
      </c>
      <c r="F519" s="56" t="s">
        <v>153</v>
      </c>
      <c r="G519" s="56">
        <v>58</v>
      </c>
      <c r="H519" s="67" t="str">
        <f t="shared" si="19"/>
        <v>Trung bình</v>
      </c>
      <c r="I519" s="56" t="s">
        <v>153</v>
      </c>
      <c r="J519" s="56"/>
    </row>
    <row r="520" spans="1:10" s="12" customFormat="1" ht="17.25" customHeight="1" x14ac:dyDescent="0.25">
      <c r="A520" s="17">
        <v>511</v>
      </c>
      <c r="B520" s="18" t="s">
        <v>32</v>
      </c>
      <c r="C520" s="56">
        <v>501190273</v>
      </c>
      <c r="D520" s="70" t="s">
        <v>1564</v>
      </c>
      <c r="E520" s="56">
        <v>1.5</v>
      </c>
      <c r="F520" s="56" t="s">
        <v>153</v>
      </c>
      <c r="G520" s="56">
        <v>79</v>
      </c>
      <c r="H520" s="67" t="str">
        <f t="shared" si="19"/>
        <v>Khá</v>
      </c>
      <c r="I520" s="68" t="s">
        <v>153</v>
      </c>
      <c r="J520" s="56"/>
    </row>
    <row r="521" spans="1:10" s="12" customFormat="1" ht="17.25" customHeight="1" x14ac:dyDescent="0.25">
      <c r="A521" s="17">
        <v>512</v>
      </c>
      <c r="B521" s="18" t="s">
        <v>32</v>
      </c>
      <c r="C521" s="56">
        <v>501190292</v>
      </c>
      <c r="D521" s="70" t="s">
        <v>1565</v>
      </c>
      <c r="E521" s="56">
        <v>1.52</v>
      </c>
      <c r="F521" s="56" t="s">
        <v>153</v>
      </c>
      <c r="G521" s="56">
        <v>60</v>
      </c>
      <c r="H521" s="67" t="str">
        <f>IF(G521&lt;30,"Kém",IF(G521&lt;50,"Yếu",IF(G521&lt;60,"Trung bình",IF(G521&lt;70,"TB Khá",IF(G521&lt;80,"Khá",IF(G521&lt;90,"Tốt","Xuất sắc"))))))</f>
        <v>TB Khá</v>
      </c>
      <c r="I521" s="67" t="s">
        <v>153</v>
      </c>
      <c r="J521" s="56"/>
    </row>
    <row r="522" spans="1:10" s="12" customFormat="1" ht="17.25" customHeight="1" x14ac:dyDescent="0.25">
      <c r="A522" s="17">
        <v>513</v>
      </c>
      <c r="B522" s="18" t="s">
        <v>32</v>
      </c>
      <c r="C522" s="56">
        <v>501190298</v>
      </c>
      <c r="D522" s="70" t="s">
        <v>1566</v>
      </c>
      <c r="E522" s="56">
        <v>1.71</v>
      </c>
      <c r="F522" s="56" t="s">
        <v>153</v>
      </c>
      <c r="G522" s="56">
        <v>87</v>
      </c>
      <c r="H522" s="67" t="str">
        <f t="shared" si="19"/>
        <v>Tốt</v>
      </c>
      <c r="I522" s="68" t="s">
        <v>153</v>
      </c>
      <c r="J522" s="56"/>
    </row>
    <row r="523" spans="1:10" s="12" customFormat="1" ht="17.25" customHeight="1" x14ac:dyDescent="0.25">
      <c r="A523" s="17">
        <v>514</v>
      </c>
      <c r="B523" s="18" t="s">
        <v>32</v>
      </c>
      <c r="C523" s="56">
        <v>501190305</v>
      </c>
      <c r="D523" s="70" t="s">
        <v>1567</v>
      </c>
      <c r="E523" s="56">
        <v>1.69</v>
      </c>
      <c r="F523" s="56" t="s">
        <v>153</v>
      </c>
      <c r="G523" s="56">
        <v>92</v>
      </c>
      <c r="H523" s="67" t="str">
        <f t="shared" si="19"/>
        <v>Xuất sắc</v>
      </c>
      <c r="I523" s="68" t="s">
        <v>153</v>
      </c>
      <c r="J523" s="319" t="s">
        <v>1788</v>
      </c>
    </row>
    <row r="524" spans="1:10" s="12" customFormat="1" ht="17.25" customHeight="1" x14ac:dyDescent="0.25">
      <c r="A524" s="17">
        <v>515</v>
      </c>
      <c r="B524" s="18" t="s">
        <v>32</v>
      </c>
      <c r="C524" s="56">
        <v>501190310</v>
      </c>
      <c r="D524" s="70" t="s">
        <v>1568</v>
      </c>
      <c r="E524" s="56">
        <v>2.79</v>
      </c>
      <c r="F524" s="56" t="s">
        <v>45</v>
      </c>
      <c r="G524" s="56">
        <v>88</v>
      </c>
      <c r="H524" s="67" t="str">
        <f t="shared" si="19"/>
        <v>Tốt</v>
      </c>
      <c r="I524" s="68" t="s">
        <v>45</v>
      </c>
      <c r="J524" s="56"/>
    </row>
    <row r="525" spans="1:10" s="12" customFormat="1" ht="17.25" customHeight="1" x14ac:dyDescent="0.25">
      <c r="A525" s="17">
        <v>516</v>
      </c>
      <c r="B525" s="18" t="s">
        <v>32</v>
      </c>
      <c r="C525" s="56">
        <v>501190316</v>
      </c>
      <c r="D525" s="70" t="s">
        <v>1569</v>
      </c>
      <c r="E525" s="56">
        <v>1.9</v>
      </c>
      <c r="F525" s="56" t="s">
        <v>153</v>
      </c>
      <c r="G525" s="56">
        <v>73</v>
      </c>
      <c r="H525" s="67" t="str">
        <f t="shared" si="19"/>
        <v>Khá</v>
      </c>
      <c r="I525" s="68" t="s">
        <v>153</v>
      </c>
      <c r="J525" s="56"/>
    </row>
    <row r="526" spans="1:10" s="12" customFormat="1" ht="17.25" customHeight="1" x14ac:dyDescent="0.25">
      <c r="A526" s="17">
        <v>517</v>
      </c>
      <c r="B526" s="18" t="s">
        <v>32</v>
      </c>
      <c r="C526" s="56">
        <v>501190325</v>
      </c>
      <c r="D526" s="70" t="s">
        <v>1570</v>
      </c>
      <c r="E526" s="56">
        <v>1.74</v>
      </c>
      <c r="F526" s="56" t="s">
        <v>153</v>
      </c>
      <c r="G526" s="56">
        <v>73</v>
      </c>
      <c r="H526" s="67" t="str">
        <f t="shared" si="19"/>
        <v>Khá</v>
      </c>
      <c r="I526" s="56" t="s">
        <v>153</v>
      </c>
      <c r="J526" s="56"/>
    </row>
    <row r="527" spans="1:10" s="12" customFormat="1" ht="17.25" customHeight="1" x14ac:dyDescent="0.25">
      <c r="A527" s="17">
        <v>518</v>
      </c>
      <c r="B527" s="18" t="s">
        <v>32</v>
      </c>
      <c r="C527" s="56">
        <v>501190330</v>
      </c>
      <c r="D527" s="70" t="s">
        <v>1571</v>
      </c>
      <c r="E527" s="56">
        <v>2.31</v>
      </c>
      <c r="F527" s="56" t="s">
        <v>44</v>
      </c>
      <c r="G527" s="56">
        <v>86</v>
      </c>
      <c r="H527" s="67" t="str">
        <f t="shared" si="19"/>
        <v>Tốt</v>
      </c>
      <c r="I527" s="67" t="s">
        <v>44</v>
      </c>
      <c r="J527" s="56"/>
    </row>
    <row r="528" spans="1:10" s="12" customFormat="1" ht="17.25" customHeight="1" x14ac:dyDescent="0.25">
      <c r="A528" s="17">
        <v>519</v>
      </c>
      <c r="B528" s="18" t="s">
        <v>32</v>
      </c>
      <c r="C528" s="56">
        <v>501190335</v>
      </c>
      <c r="D528" s="70" t="s">
        <v>1572</v>
      </c>
      <c r="E528" s="56">
        <v>1.4</v>
      </c>
      <c r="F528" s="56" t="s">
        <v>153</v>
      </c>
      <c r="G528" s="56">
        <v>74</v>
      </c>
      <c r="H528" s="67" t="str">
        <f t="shared" si="19"/>
        <v>Khá</v>
      </c>
      <c r="I528" s="68" t="s">
        <v>153</v>
      </c>
      <c r="J528" s="56"/>
    </row>
    <row r="529" spans="1:10" s="12" customFormat="1" ht="17.25" customHeight="1" x14ac:dyDescent="0.25">
      <c r="A529" s="17">
        <v>520</v>
      </c>
      <c r="B529" s="18" t="s">
        <v>32</v>
      </c>
      <c r="C529" s="56">
        <v>501190336</v>
      </c>
      <c r="D529" s="70" t="s">
        <v>1573</v>
      </c>
      <c r="E529" s="56">
        <v>1.6</v>
      </c>
      <c r="F529" s="56" t="s">
        <v>153</v>
      </c>
      <c r="G529" s="56">
        <v>67</v>
      </c>
      <c r="H529" s="67" t="str">
        <f>IF(G529&lt;30,"Kém",IF(G529&lt;50,"Yếu",IF(G529&lt;60,"Trung bình",IF(G529&lt;70,"TB Khá",IF(G529&lt;80,"Khá",IF(G529&lt;90,"Tốt","Xuất sắc"))))))</f>
        <v>TB Khá</v>
      </c>
      <c r="I529" s="67" t="s">
        <v>153</v>
      </c>
      <c r="J529" s="56"/>
    </row>
    <row r="530" spans="1:10" s="12" customFormat="1" ht="17.25" customHeight="1" x14ac:dyDescent="0.25">
      <c r="A530" s="17">
        <v>521</v>
      </c>
      <c r="B530" s="18" t="s">
        <v>32</v>
      </c>
      <c r="C530" s="56">
        <v>501190339</v>
      </c>
      <c r="D530" s="70" t="s">
        <v>1574</v>
      </c>
      <c r="E530" s="56">
        <v>1.54</v>
      </c>
      <c r="F530" s="56" t="s">
        <v>153</v>
      </c>
      <c r="G530" s="56">
        <v>80</v>
      </c>
      <c r="H530" s="67" t="str">
        <f t="shared" si="19"/>
        <v>Tốt</v>
      </c>
      <c r="I530" s="68" t="s">
        <v>153</v>
      </c>
      <c r="J530" s="56"/>
    </row>
    <row r="531" spans="1:10" s="12" customFormat="1" ht="17.25" customHeight="1" x14ac:dyDescent="0.25">
      <c r="A531" s="17">
        <v>522</v>
      </c>
      <c r="B531" s="18" t="s">
        <v>32</v>
      </c>
      <c r="C531" s="56">
        <v>501190371</v>
      </c>
      <c r="D531" s="70" t="s">
        <v>1575</v>
      </c>
      <c r="E531" s="56">
        <v>2.67</v>
      </c>
      <c r="F531" s="56" t="s">
        <v>45</v>
      </c>
      <c r="G531" s="56">
        <v>76</v>
      </c>
      <c r="H531" s="67" t="str">
        <f t="shared" si="19"/>
        <v>Khá</v>
      </c>
      <c r="I531" s="68" t="s">
        <v>45</v>
      </c>
      <c r="J531" s="56"/>
    </row>
    <row r="532" spans="1:10" s="12" customFormat="1" ht="17.25" customHeight="1" x14ac:dyDescent="0.25">
      <c r="A532" s="17">
        <v>523</v>
      </c>
      <c r="B532" s="18" t="s">
        <v>32</v>
      </c>
      <c r="C532" s="56">
        <v>501190372</v>
      </c>
      <c r="D532" s="70" t="s">
        <v>1576</v>
      </c>
      <c r="E532" s="56">
        <v>1.3</v>
      </c>
      <c r="F532" s="56" t="s">
        <v>153</v>
      </c>
      <c r="G532" s="56">
        <v>67</v>
      </c>
      <c r="H532" s="67" t="str">
        <f>IF(G532&lt;30,"Kém",IF(G532&lt;50,"Yếu",IF(G532&lt;60,"Trung bình",IF(G532&lt;70,"TB Khá",IF(G532&lt;80,"Khá",IF(G532&lt;90,"Tốt","Xuất sắc"))))))</f>
        <v>TB Khá</v>
      </c>
      <c r="I532" s="56" t="s">
        <v>153</v>
      </c>
      <c r="J532" s="56"/>
    </row>
    <row r="533" spans="1:10" s="12" customFormat="1" ht="17.25" customHeight="1" x14ac:dyDescent="0.25">
      <c r="A533" s="17">
        <v>524</v>
      </c>
      <c r="B533" s="18" t="s">
        <v>32</v>
      </c>
      <c r="C533" s="56">
        <v>501190383</v>
      </c>
      <c r="D533" s="70" t="s">
        <v>1577</v>
      </c>
      <c r="E533" s="56">
        <v>2.14</v>
      </c>
      <c r="F533" s="56" t="s">
        <v>44</v>
      </c>
      <c r="G533" s="56">
        <v>89</v>
      </c>
      <c r="H533" s="67" t="str">
        <f t="shared" si="19"/>
        <v>Tốt</v>
      </c>
      <c r="I533" s="68" t="s">
        <v>44</v>
      </c>
      <c r="J533" s="56"/>
    </row>
    <row r="534" spans="1:10" s="12" customFormat="1" ht="17.25" customHeight="1" x14ac:dyDescent="0.25">
      <c r="A534" s="17">
        <v>525</v>
      </c>
      <c r="B534" s="18" t="s">
        <v>33</v>
      </c>
      <c r="C534" s="56">
        <v>501190005</v>
      </c>
      <c r="D534" s="70" t="s">
        <v>1168</v>
      </c>
      <c r="E534" s="56">
        <v>2.67</v>
      </c>
      <c r="F534" s="56" t="s">
        <v>45</v>
      </c>
      <c r="G534" s="56">
        <v>70</v>
      </c>
      <c r="H534" s="67" t="str">
        <f t="shared" si="19"/>
        <v>Khá</v>
      </c>
      <c r="I534" s="68" t="s">
        <v>45</v>
      </c>
      <c r="J534" s="56"/>
    </row>
    <row r="535" spans="1:10" s="12" customFormat="1" ht="17.25" customHeight="1" x14ac:dyDescent="0.25">
      <c r="A535" s="17">
        <v>526</v>
      </c>
      <c r="B535" s="18" t="s">
        <v>33</v>
      </c>
      <c r="C535" s="56">
        <v>501190313</v>
      </c>
      <c r="D535" s="70" t="s">
        <v>725</v>
      </c>
      <c r="E535" s="56">
        <v>2.5</v>
      </c>
      <c r="F535" s="56" t="s">
        <v>45</v>
      </c>
      <c r="G535" s="56">
        <v>72</v>
      </c>
      <c r="H535" s="67" t="str">
        <f t="shared" si="19"/>
        <v>Khá</v>
      </c>
      <c r="I535" s="68" t="s">
        <v>45</v>
      </c>
      <c r="J535" s="56"/>
    </row>
    <row r="536" spans="1:10" s="12" customFormat="1" ht="17.25" customHeight="1" x14ac:dyDescent="0.25">
      <c r="A536" s="17">
        <v>527</v>
      </c>
      <c r="B536" s="18" t="s">
        <v>33</v>
      </c>
      <c r="C536" s="56">
        <v>501190294</v>
      </c>
      <c r="D536" s="70" t="s">
        <v>1169</v>
      </c>
      <c r="E536" s="56">
        <v>2.5499999999999998</v>
      </c>
      <c r="F536" s="56" t="s">
        <v>45</v>
      </c>
      <c r="G536" s="56">
        <v>83</v>
      </c>
      <c r="H536" s="67" t="str">
        <f t="shared" si="19"/>
        <v>Tốt</v>
      </c>
      <c r="I536" s="68" t="s">
        <v>45</v>
      </c>
      <c r="J536" s="56"/>
    </row>
    <row r="537" spans="1:10" s="12" customFormat="1" ht="17.25" customHeight="1" x14ac:dyDescent="0.25">
      <c r="A537" s="17">
        <v>528</v>
      </c>
      <c r="B537" s="18" t="s">
        <v>33</v>
      </c>
      <c r="C537" s="56">
        <v>501190231</v>
      </c>
      <c r="D537" s="70" t="s">
        <v>1170</v>
      </c>
      <c r="E537" s="56">
        <v>2.76</v>
      </c>
      <c r="F537" s="56" t="s">
        <v>45</v>
      </c>
      <c r="G537" s="56">
        <v>85</v>
      </c>
      <c r="H537" s="67" t="str">
        <f t="shared" si="19"/>
        <v>Tốt</v>
      </c>
      <c r="I537" s="68" t="s">
        <v>45</v>
      </c>
      <c r="J537" s="56"/>
    </row>
    <row r="538" spans="1:10" s="12" customFormat="1" ht="17.25" customHeight="1" x14ac:dyDescent="0.25">
      <c r="A538" s="17">
        <v>529</v>
      </c>
      <c r="B538" s="18" t="s">
        <v>33</v>
      </c>
      <c r="C538" s="56">
        <v>501190100</v>
      </c>
      <c r="D538" s="70" t="s">
        <v>1171</v>
      </c>
      <c r="E538" s="56">
        <v>2.5</v>
      </c>
      <c r="F538" s="56" t="s">
        <v>45</v>
      </c>
      <c r="G538" s="56">
        <v>86</v>
      </c>
      <c r="H538" s="67" t="str">
        <f t="shared" si="19"/>
        <v>Tốt</v>
      </c>
      <c r="I538" s="56" t="s">
        <v>45</v>
      </c>
      <c r="J538" s="56"/>
    </row>
    <row r="539" spans="1:10" s="12" customFormat="1" ht="17.25" customHeight="1" x14ac:dyDescent="0.25">
      <c r="A539" s="17">
        <v>530</v>
      </c>
      <c r="B539" s="18" t="s">
        <v>33</v>
      </c>
      <c r="C539" s="56">
        <v>501190201</v>
      </c>
      <c r="D539" s="70" t="s">
        <v>1172</v>
      </c>
      <c r="E539" s="56">
        <v>2.6</v>
      </c>
      <c r="F539" s="56" t="s">
        <v>45</v>
      </c>
      <c r="G539" s="56">
        <v>62</v>
      </c>
      <c r="H539" s="67" t="str">
        <f>IF(G539&lt;30,"Kém",IF(G539&lt;50,"Yếu",IF(G539&lt;60,"Trung bình",IF(G539&lt;70,"TB Khá",IF(G539&lt;80,"Khá",IF(G539&lt;90,"Tốt","Xuất sắc"))))))</f>
        <v>TB Khá</v>
      </c>
      <c r="I539" s="24" t="s">
        <v>46</v>
      </c>
      <c r="J539" s="56"/>
    </row>
    <row r="540" spans="1:10" s="12" customFormat="1" ht="17.25" customHeight="1" x14ac:dyDescent="0.25">
      <c r="A540" s="17">
        <v>531</v>
      </c>
      <c r="B540" s="18" t="s">
        <v>33</v>
      </c>
      <c r="C540" s="56">
        <v>501190343</v>
      </c>
      <c r="D540" s="70" t="s">
        <v>1173</v>
      </c>
      <c r="E540" s="56">
        <v>2.2400000000000002</v>
      </c>
      <c r="F540" s="56" t="s">
        <v>44</v>
      </c>
      <c r="G540" s="56">
        <v>59</v>
      </c>
      <c r="H540" s="67" t="str">
        <f t="shared" si="19"/>
        <v>Trung bình</v>
      </c>
      <c r="I540" s="68" t="s">
        <v>44</v>
      </c>
      <c r="J540" s="56"/>
    </row>
    <row r="541" spans="1:10" s="12" customFormat="1" ht="17.25" customHeight="1" x14ac:dyDescent="0.25">
      <c r="A541" s="17">
        <v>532</v>
      </c>
      <c r="B541" s="18" t="s">
        <v>33</v>
      </c>
      <c r="C541" s="56">
        <v>501190058</v>
      </c>
      <c r="D541" s="70" t="s">
        <v>1174</v>
      </c>
      <c r="E541" s="56">
        <v>2.31</v>
      </c>
      <c r="F541" s="56" t="s">
        <v>44</v>
      </c>
      <c r="G541" s="56">
        <v>62</v>
      </c>
      <c r="H541" s="67" t="str">
        <f t="shared" ref="H541:H542" si="21">IF(G541&lt;30,"Kém",IF(G541&lt;50,"Yếu",IF(G541&lt;60,"Trung bình",IF(G541&lt;70,"TB Khá",IF(G541&lt;80,"Khá",IF(G541&lt;90,"Tốt","Xuất sắc"))))))</f>
        <v>TB Khá</v>
      </c>
      <c r="I541" s="68" t="s">
        <v>44</v>
      </c>
      <c r="J541" s="56"/>
    </row>
    <row r="542" spans="1:10" s="12" customFormat="1" ht="17.25" customHeight="1" x14ac:dyDescent="0.25">
      <c r="A542" s="17">
        <v>533</v>
      </c>
      <c r="B542" s="18" t="s">
        <v>33</v>
      </c>
      <c r="C542" s="56">
        <v>501190291</v>
      </c>
      <c r="D542" s="70" t="s">
        <v>1175</v>
      </c>
      <c r="E542" s="56">
        <v>2</v>
      </c>
      <c r="F542" s="56" t="s">
        <v>44</v>
      </c>
      <c r="G542" s="56">
        <v>67</v>
      </c>
      <c r="H542" s="67" t="str">
        <f t="shared" si="21"/>
        <v>TB Khá</v>
      </c>
      <c r="I542" s="56" t="s">
        <v>44</v>
      </c>
      <c r="J542" s="56"/>
    </row>
    <row r="543" spans="1:10" s="12" customFormat="1" ht="17.25" customHeight="1" x14ac:dyDescent="0.25">
      <c r="A543" s="17">
        <v>534</v>
      </c>
      <c r="B543" s="18" t="s">
        <v>33</v>
      </c>
      <c r="C543" s="56">
        <v>501190146</v>
      </c>
      <c r="D543" s="70" t="s">
        <v>1176</v>
      </c>
      <c r="E543" s="56">
        <v>2.12</v>
      </c>
      <c r="F543" s="56" t="s">
        <v>44</v>
      </c>
      <c r="G543" s="56">
        <v>71</v>
      </c>
      <c r="H543" s="67" t="str">
        <f t="shared" si="19"/>
        <v>Khá</v>
      </c>
      <c r="I543" s="67" t="s">
        <v>44</v>
      </c>
      <c r="J543" s="56"/>
    </row>
    <row r="544" spans="1:10" s="12" customFormat="1" ht="17.25" customHeight="1" x14ac:dyDescent="0.25">
      <c r="A544" s="17">
        <v>535</v>
      </c>
      <c r="B544" s="18" t="s">
        <v>33</v>
      </c>
      <c r="C544" s="56">
        <v>501190122</v>
      </c>
      <c r="D544" s="70" t="s">
        <v>1177</v>
      </c>
      <c r="E544" s="56">
        <v>2.33</v>
      </c>
      <c r="F544" s="56" t="s">
        <v>44</v>
      </c>
      <c r="G544" s="56">
        <v>72</v>
      </c>
      <c r="H544" s="67" t="str">
        <f t="shared" si="19"/>
        <v>Khá</v>
      </c>
      <c r="I544" s="68" t="s">
        <v>44</v>
      </c>
      <c r="J544" s="56"/>
    </row>
    <row r="545" spans="1:10" s="12" customFormat="1" ht="17.25" customHeight="1" x14ac:dyDescent="0.25">
      <c r="A545" s="17">
        <v>536</v>
      </c>
      <c r="B545" s="18" t="s">
        <v>33</v>
      </c>
      <c r="C545" s="56">
        <v>501190024</v>
      </c>
      <c r="D545" s="70" t="s">
        <v>1178</v>
      </c>
      <c r="E545" s="56">
        <v>2.31</v>
      </c>
      <c r="F545" s="56" t="s">
        <v>44</v>
      </c>
      <c r="G545" s="56">
        <v>73</v>
      </c>
      <c r="H545" s="67" t="str">
        <f t="shared" si="19"/>
        <v>Khá</v>
      </c>
      <c r="I545" s="68" t="s">
        <v>44</v>
      </c>
      <c r="J545" s="56"/>
    </row>
    <row r="546" spans="1:10" s="12" customFormat="1" ht="17.25" customHeight="1" x14ac:dyDescent="0.25">
      <c r="A546" s="17">
        <v>537</v>
      </c>
      <c r="B546" s="18" t="s">
        <v>33</v>
      </c>
      <c r="C546" s="56">
        <v>501190375</v>
      </c>
      <c r="D546" s="70" t="s">
        <v>1179</v>
      </c>
      <c r="E546" s="56">
        <v>2.11</v>
      </c>
      <c r="F546" s="56" t="s">
        <v>44</v>
      </c>
      <c r="G546" s="56">
        <v>74</v>
      </c>
      <c r="H546" s="67" t="str">
        <f t="shared" si="19"/>
        <v>Khá</v>
      </c>
      <c r="I546" s="68" t="s">
        <v>44</v>
      </c>
      <c r="J546" s="56"/>
    </row>
    <row r="547" spans="1:10" s="12" customFormat="1" ht="17.25" customHeight="1" x14ac:dyDescent="0.25">
      <c r="A547" s="17">
        <v>538</v>
      </c>
      <c r="B547" s="18" t="s">
        <v>33</v>
      </c>
      <c r="C547" s="56">
        <v>501190312</v>
      </c>
      <c r="D547" s="70" t="s">
        <v>1180</v>
      </c>
      <c r="E547" s="56">
        <v>2.14</v>
      </c>
      <c r="F547" s="56" t="s">
        <v>44</v>
      </c>
      <c r="G547" s="56">
        <v>78</v>
      </c>
      <c r="H547" s="67" t="str">
        <f t="shared" si="19"/>
        <v>Khá</v>
      </c>
      <c r="I547" s="68" t="s">
        <v>44</v>
      </c>
      <c r="J547" s="56"/>
    </row>
    <row r="548" spans="1:10" s="12" customFormat="1" ht="17.25" customHeight="1" x14ac:dyDescent="0.25">
      <c r="A548" s="17">
        <v>539</v>
      </c>
      <c r="B548" s="18" t="s">
        <v>33</v>
      </c>
      <c r="C548" s="56">
        <v>501190277</v>
      </c>
      <c r="D548" s="70" t="s">
        <v>1101</v>
      </c>
      <c r="E548" s="56">
        <v>2.17</v>
      </c>
      <c r="F548" s="56" t="s">
        <v>44</v>
      </c>
      <c r="G548" s="56">
        <v>79</v>
      </c>
      <c r="H548" s="67" t="str">
        <f t="shared" si="19"/>
        <v>Khá</v>
      </c>
      <c r="I548" s="56" t="s">
        <v>44</v>
      </c>
      <c r="J548" s="56"/>
    </row>
    <row r="549" spans="1:10" s="12" customFormat="1" ht="17.25" customHeight="1" x14ac:dyDescent="0.25">
      <c r="A549" s="17">
        <v>540</v>
      </c>
      <c r="B549" s="18" t="s">
        <v>33</v>
      </c>
      <c r="C549" s="56">
        <v>501190369</v>
      </c>
      <c r="D549" s="70" t="s">
        <v>1181</v>
      </c>
      <c r="E549" s="56">
        <v>2.17</v>
      </c>
      <c r="F549" s="56" t="s">
        <v>44</v>
      </c>
      <c r="G549" s="56">
        <v>79</v>
      </c>
      <c r="H549" s="67" t="str">
        <f t="shared" si="19"/>
        <v>Khá</v>
      </c>
      <c r="I549" s="67" t="s">
        <v>44</v>
      </c>
      <c r="J549" s="56"/>
    </row>
    <row r="550" spans="1:10" s="12" customFormat="1" ht="17.25" customHeight="1" x14ac:dyDescent="0.25">
      <c r="A550" s="17">
        <v>541</v>
      </c>
      <c r="B550" s="18" t="s">
        <v>33</v>
      </c>
      <c r="C550" s="56">
        <v>501190117</v>
      </c>
      <c r="D550" s="70" t="s">
        <v>1182</v>
      </c>
      <c r="E550" s="56">
        <v>2.02</v>
      </c>
      <c r="F550" s="56" t="s">
        <v>44</v>
      </c>
      <c r="G550" s="56">
        <v>80</v>
      </c>
      <c r="H550" s="67" t="str">
        <f t="shared" si="19"/>
        <v>Tốt</v>
      </c>
      <c r="I550" s="67" t="s">
        <v>44</v>
      </c>
      <c r="J550" s="56"/>
    </row>
    <row r="551" spans="1:10" s="12" customFormat="1" ht="17.25" customHeight="1" x14ac:dyDescent="0.25">
      <c r="A551" s="17">
        <v>542</v>
      </c>
      <c r="B551" s="18" t="s">
        <v>33</v>
      </c>
      <c r="C551" s="56">
        <v>501190085</v>
      </c>
      <c r="D551" s="70" t="s">
        <v>1183</v>
      </c>
      <c r="E551" s="56">
        <v>2.4300000000000002</v>
      </c>
      <c r="F551" s="56" t="s">
        <v>44</v>
      </c>
      <c r="G551" s="56">
        <v>80</v>
      </c>
      <c r="H551" s="67" t="str">
        <f t="shared" si="19"/>
        <v>Tốt</v>
      </c>
      <c r="I551" s="68" t="s">
        <v>44</v>
      </c>
      <c r="J551" s="56"/>
    </row>
    <row r="552" spans="1:10" s="12" customFormat="1" ht="17.25" customHeight="1" x14ac:dyDescent="0.25">
      <c r="A552" s="17">
        <v>543</v>
      </c>
      <c r="B552" s="18" t="s">
        <v>33</v>
      </c>
      <c r="C552" s="56">
        <v>501190016</v>
      </c>
      <c r="D552" s="70" t="s">
        <v>1184</v>
      </c>
      <c r="E552" s="56">
        <v>2.36</v>
      </c>
      <c r="F552" s="56" t="s">
        <v>44</v>
      </c>
      <c r="G552" s="56">
        <v>83</v>
      </c>
      <c r="H552" s="67" t="str">
        <f t="shared" si="19"/>
        <v>Tốt</v>
      </c>
      <c r="I552" s="68" t="s">
        <v>44</v>
      </c>
      <c r="J552" s="56"/>
    </row>
    <row r="553" spans="1:10" s="12" customFormat="1" ht="17.25" customHeight="1" x14ac:dyDescent="0.25">
      <c r="A553" s="17">
        <v>544</v>
      </c>
      <c r="B553" s="18" t="s">
        <v>33</v>
      </c>
      <c r="C553" s="56">
        <v>501190092</v>
      </c>
      <c r="D553" s="70" t="s">
        <v>1185</v>
      </c>
      <c r="E553" s="56">
        <v>2.0699999999999998</v>
      </c>
      <c r="F553" s="56" t="s">
        <v>44</v>
      </c>
      <c r="G553" s="56">
        <v>85</v>
      </c>
      <c r="H553" s="67" t="str">
        <f t="shared" si="19"/>
        <v>Tốt</v>
      </c>
      <c r="I553" s="68" t="s">
        <v>44</v>
      </c>
      <c r="J553" s="56"/>
    </row>
    <row r="554" spans="1:10" s="12" customFormat="1" ht="17.25" customHeight="1" x14ac:dyDescent="0.25">
      <c r="A554" s="17">
        <v>545</v>
      </c>
      <c r="B554" s="18" t="s">
        <v>33</v>
      </c>
      <c r="C554" s="56">
        <v>501190243</v>
      </c>
      <c r="D554" s="70" t="s">
        <v>1186</v>
      </c>
      <c r="E554" s="56">
        <v>1.93</v>
      </c>
      <c r="F554" s="56" t="s">
        <v>153</v>
      </c>
      <c r="G554" s="56">
        <v>50</v>
      </c>
      <c r="H554" s="67" t="str">
        <f t="shared" si="19"/>
        <v>Trung bình</v>
      </c>
      <c r="I554" s="56" t="s">
        <v>153</v>
      </c>
      <c r="J554" s="56"/>
    </row>
    <row r="555" spans="1:10" s="12" customFormat="1" ht="17.25" customHeight="1" x14ac:dyDescent="0.25">
      <c r="A555" s="17">
        <v>546</v>
      </c>
      <c r="B555" s="18" t="s">
        <v>33</v>
      </c>
      <c r="C555" s="56">
        <v>501190396</v>
      </c>
      <c r="D555" s="70" t="s">
        <v>1187</v>
      </c>
      <c r="E555" s="56">
        <v>1.79</v>
      </c>
      <c r="F555" s="56" t="s">
        <v>153</v>
      </c>
      <c r="G555" s="56">
        <v>57</v>
      </c>
      <c r="H555" s="67" t="str">
        <f t="shared" si="19"/>
        <v>Trung bình</v>
      </c>
      <c r="I555" s="68" t="s">
        <v>153</v>
      </c>
      <c r="J555" s="56"/>
    </row>
    <row r="556" spans="1:10" s="12" customFormat="1" ht="17.25" customHeight="1" x14ac:dyDescent="0.25">
      <c r="A556" s="17">
        <v>547</v>
      </c>
      <c r="B556" s="18" t="s">
        <v>33</v>
      </c>
      <c r="C556" s="56">
        <v>501190322</v>
      </c>
      <c r="D556" s="70" t="s">
        <v>1188</v>
      </c>
      <c r="E556" s="56">
        <v>1.33</v>
      </c>
      <c r="F556" s="56" t="s">
        <v>153</v>
      </c>
      <c r="G556" s="56">
        <v>60</v>
      </c>
      <c r="H556" s="67" t="str">
        <f t="shared" ref="H556:H562" si="22">IF(G556&lt;30,"Kém",IF(G556&lt;50,"Yếu",IF(G556&lt;60,"Trung bình",IF(G556&lt;70,"TB Khá",IF(G556&lt;80,"Khá",IF(G556&lt;90,"Tốt","Xuất sắc"))))))</f>
        <v>TB Khá</v>
      </c>
      <c r="I556" s="56" t="s">
        <v>153</v>
      </c>
      <c r="J556" s="56"/>
    </row>
    <row r="557" spans="1:10" s="12" customFormat="1" ht="17.25" customHeight="1" x14ac:dyDescent="0.25">
      <c r="A557" s="17">
        <v>548</v>
      </c>
      <c r="B557" s="18" t="s">
        <v>33</v>
      </c>
      <c r="C557" s="56">
        <v>501190037</v>
      </c>
      <c r="D557" s="70" t="s">
        <v>1189</v>
      </c>
      <c r="E557" s="56">
        <v>1.71</v>
      </c>
      <c r="F557" s="56" t="s">
        <v>153</v>
      </c>
      <c r="G557" s="56">
        <v>60</v>
      </c>
      <c r="H557" s="67" t="str">
        <f t="shared" si="22"/>
        <v>TB Khá</v>
      </c>
      <c r="I557" s="68" t="s">
        <v>153</v>
      </c>
      <c r="J557" s="56"/>
    </row>
    <row r="558" spans="1:10" s="12" customFormat="1" ht="17.25" customHeight="1" x14ac:dyDescent="0.25">
      <c r="A558" s="17">
        <v>549</v>
      </c>
      <c r="B558" s="18" t="s">
        <v>33</v>
      </c>
      <c r="C558" s="56">
        <v>501190225</v>
      </c>
      <c r="D558" s="70" t="s">
        <v>1190</v>
      </c>
      <c r="E558" s="56">
        <v>1.78</v>
      </c>
      <c r="F558" s="56" t="s">
        <v>153</v>
      </c>
      <c r="G558" s="56">
        <v>64</v>
      </c>
      <c r="H558" s="67" t="str">
        <f t="shared" si="22"/>
        <v>TB Khá</v>
      </c>
      <c r="I558" s="68" t="s">
        <v>153</v>
      </c>
      <c r="J558" s="56"/>
    </row>
    <row r="559" spans="1:10" s="12" customFormat="1" ht="17.25" customHeight="1" x14ac:dyDescent="0.25">
      <c r="A559" s="17">
        <v>550</v>
      </c>
      <c r="B559" s="18" t="s">
        <v>33</v>
      </c>
      <c r="C559" s="56">
        <v>501190099</v>
      </c>
      <c r="D559" s="70" t="s">
        <v>1191</v>
      </c>
      <c r="E559" s="56">
        <v>1.8</v>
      </c>
      <c r="F559" s="56" t="s">
        <v>153</v>
      </c>
      <c r="G559" s="56">
        <v>64</v>
      </c>
      <c r="H559" s="67" t="str">
        <f t="shared" si="22"/>
        <v>TB Khá</v>
      </c>
      <c r="I559" s="68" t="s">
        <v>153</v>
      </c>
      <c r="J559" s="56"/>
    </row>
    <row r="560" spans="1:10" s="12" customFormat="1" ht="17.25" customHeight="1" x14ac:dyDescent="0.25">
      <c r="A560" s="17">
        <v>551</v>
      </c>
      <c r="B560" s="18" t="s">
        <v>33</v>
      </c>
      <c r="C560" s="56">
        <v>501190203</v>
      </c>
      <c r="D560" s="70" t="s">
        <v>947</v>
      </c>
      <c r="E560" s="56">
        <v>1.35</v>
      </c>
      <c r="F560" s="56" t="s">
        <v>153</v>
      </c>
      <c r="G560" s="56">
        <v>66</v>
      </c>
      <c r="H560" s="67" t="str">
        <f t="shared" si="22"/>
        <v>TB Khá</v>
      </c>
      <c r="I560" s="68" t="s">
        <v>153</v>
      </c>
      <c r="J560" s="56"/>
    </row>
    <row r="561" spans="1:10" s="12" customFormat="1" ht="17.25" customHeight="1" x14ac:dyDescent="0.25">
      <c r="A561" s="17">
        <v>552</v>
      </c>
      <c r="B561" s="18" t="s">
        <v>33</v>
      </c>
      <c r="C561" s="56">
        <v>501190301</v>
      </c>
      <c r="D561" s="70" t="s">
        <v>1192</v>
      </c>
      <c r="E561" s="56">
        <v>1.9</v>
      </c>
      <c r="F561" s="56" t="s">
        <v>153</v>
      </c>
      <c r="G561" s="56">
        <v>67</v>
      </c>
      <c r="H561" s="67" t="str">
        <f t="shared" si="22"/>
        <v>TB Khá</v>
      </c>
      <c r="I561" s="56" t="s">
        <v>153</v>
      </c>
      <c r="J561" s="56"/>
    </row>
    <row r="562" spans="1:10" s="12" customFormat="1" ht="17.25" customHeight="1" x14ac:dyDescent="0.25">
      <c r="A562" s="17">
        <v>553</v>
      </c>
      <c r="B562" s="18" t="s">
        <v>33</v>
      </c>
      <c r="C562" s="56">
        <v>501190133</v>
      </c>
      <c r="D562" s="70" t="s">
        <v>1193</v>
      </c>
      <c r="E562" s="56">
        <v>1.5</v>
      </c>
      <c r="F562" s="56" t="s">
        <v>153</v>
      </c>
      <c r="G562" s="56">
        <v>69</v>
      </c>
      <c r="H562" s="67" t="str">
        <f t="shared" si="22"/>
        <v>TB Khá</v>
      </c>
      <c r="I562" s="56" t="s">
        <v>153</v>
      </c>
      <c r="J562" s="56"/>
    </row>
    <row r="563" spans="1:10" s="12" customFormat="1" ht="17.25" customHeight="1" x14ac:dyDescent="0.25">
      <c r="A563" s="17">
        <v>554</v>
      </c>
      <c r="B563" s="18" t="s">
        <v>33</v>
      </c>
      <c r="C563" s="56">
        <v>501190039</v>
      </c>
      <c r="D563" s="70" t="s">
        <v>1194</v>
      </c>
      <c r="E563" s="56">
        <v>1.81</v>
      </c>
      <c r="F563" s="56" t="s">
        <v>153</v>
      </c>
      <c r="G563" s="56">
        <v>71</v>
      </c>
      <c r="H563" s="67" t="str">
        <f t="shared" ref="H563:H624" si="23">IF(G563&lt;30,"Kém",IF(G563&lt;50,"Yếu",IF(G563&lt;60,"Trung bình",IF(G563&lt;70,"TB khá",IF(G563&lt;80,"Khá",IF(G563&lt;90,"Tốt","Xuất sắc"))))))</f>
        <v>Khá</v>
      </c>
      <c r="I563" s="68" t="s">
        <v>153</v>
      </c>
      <c r="J563" s="56"/>
    </row>
    <row r="564" spans="1:10" s="12" customFormat="1" ht="17.25" customHeight="1" x14ac:dyDescent="0.25">
      <c r="A564" s="17">
        <v>555</v>
      </c>
      <c r="B564" s="18" t="s">
        <v>33</v>
      </c>
      <c r="C564" s="56">
        <v>501190069</v>
      </c>
      <c r="D564" s="70" t="s">
        <v>1195</v>
      </c>
      <c r="E564" s="56">
        <v>1.81</v>
      </c>
      <c r="F564" s="56" t="s">
        <v>153</v>
      </c>
      <c r="G564" s="56">
        <v>71</v>
      </c>
      <c r="H564" s="67" t="str">
        <f t="shared" si="23"/>
        <v>Khá</v>
      </c>
      <c r="I564" s="68" t="s">
        <v>153</v>
      </c>
      <c r="J564" s="56"/>
    </row>
    <row r="565" spans="1:10" s="12" customFormat="1" ht="17.25" customHeight="1" x14ac:dyDescent="0.25">
      <c r="A565" s="17">
        <v>556</v>
      </c>
      <c r="B565" s="18" t="s">
        <v>33</v>
      </c>
      <c r="C565" s="56">
        <v>501190260</v>
      </c>
      <c r="D565" s="70" t="s">
        <v>1196</v>
      </c>
      <c r="E565" s="56">
        <v>1.91</v>
      </c>
      <c r="F565" s="56" t="s">
        <v>153</v>
      </c>
      <c r="G565" s="56">
        <v>74</v>
      </c>
      <c r="H565" s="67" t="str">
        <f t="shared" si="23"/>
        <v>Khá</v>
      </c>
      <c r="I565" s="56" t="s">
        <v>153</v>
      </c>
      <c r="J565" s="56"/>
    </row>
    <row r="566" spans="1:10" s="12" customFormat="1" ht="17.25" customHeight="1" x14ac:dyDescent="0.25">
      <c r="A566" s="17">
        <v>557</v>
      </c>
      <c r="B566" s="18" t="s">
        <v>33</v>
      </c>
      <c r="C566" s="56">
        <v>501190357</v>
      </c>
      <c r="D566" s="70" t="s">
        <v>1197</v>
      </c>
      <c r="E566" s="56">
        <v>1.93</v>
      </c>
      <c r="F566" s="56" t="s">
        <v>153</v>
      </c>
      <c r="G566" s="56">
        <v>74</v>
      </c>
      <c r="H566" s="67" t="str">
        <f t="shared" si="23"/>
        <v>Khá</v>
      </c>
      <c r="I566" s="68" t="s">
        <v>153</v>
      </c>
      <c r="J566" s="56"/>
    </row>
    <row r="567" spans="1:10" s="12" customFormat="1" ht="17.25" customHeight="1" x14ac:dyDescent="0.25">
      <c r="A567" s="17">
        <v>558</v>
      </c>
      <c r="B567" s="18" t="s">
        <v>33</v>
      </c>
      <c r="C567" s="56">
        <v>501190386</v>
      </c>
      <c r="D567" s="70" t="s">
        <v>820</v>
      </c>
      <c r="E567" s="56">
        <v>1.9</v>
      </c>
      <c r="F567" s="56" t="s">
        <v>153</v>
      </c>
      <c r="G567" s="56">
        <v>75</v>
      </c>
      <c r="H567" s="67" t="str">
        <f t="shared" si="23"/>
        <v>Khá</v>
      </c>
      <c r="I567" s="68" t="s">
        <v>153</v>
      </c>
      <c r="J567" s="56"/>
    </row>
    <row r="568" spans="1:10" s="12" customFormat="1" ht="17.25" customHeight="1" x14ac:dyDescent="0.25">
      <c r="A568" s="17">
        <v>559</v>
      </c>
      <c r="B568" s="18" t="s">
        <v>33</v>
      </c>
      <c r="C568" s="56">
        <v>501190344</v>
      </c>
      <c r="D568" s="70" t="s">
        <v>1198</v>
      </c>
      <c r="E568" s="56">
        <v>1.98</v>
      </c>
      <c r="F568" s="56" t="s">
        <v>153</v>
      </c>
      <c r="G568" s="56">
        <v>78</v>
      </c>
      <c r="H568" s="67" t="str">
        <f t="shared" si="23"/>
        <v>Khá</v>
      </c>
      <c r="I568" s="68" t="s">
        <v>153</v>
      </c>
      <c r="J568" s="56"/>
    </row>
    <row r="569" spans="1:10" s="12" customFormat="1" ht="17.25" customHeight="1" x14ac:dyDescent="0.25">
      <c r="A569" s="17">
        <v>560</v>
      </c>
      <c r="B569" s="18" t="s">
        <v>33</v>
      </c>
      <c r="C569" s="56">
        <v>501190187</v>
      </c>
      <c r="D569" s="70" t="s">
        <v>1199</v>
      </c>
      <c r="E569" s="56">
        <v>1.62</v>
      </c>
      <c r="F569" s="56" t="s">
        <v>153</v>
      </c>
      <c r="G569" s="56">
        <v>79</v>
      </c>
      <c r="H569" s="67" t="str">
        <f t="shared" si="23"/>
        <v>Khá</v>
      </c>
      <c r="I569" s="68" t="s">
        <v>153</v>
      </c>
      <c r="J569" s="56"/>
    </row>
    <row r="570" spans="1:10" s="12" customFormat="1" ht="17.25" customHeight="1" x14ac:dyDescent="0.25">
      <c r="A570" s="17">
        <v>561</v>
      </c>
      <c r="B570" s="18" t="s">
        <v>33</v>
      </c>
      <c r="C570" s="56">
        <v>501190115</v>
      </c>
      <c r="D570" s="70" t="s">
        <v>1200</v>
      </c>
      <c r="E570" s="56">
        <v>1.76</v>
      </c>
      <c r="F570" s="56" t="s">
        <v>153</v>
      </c>
      <c r="G570" s="56">
        <v>79</v>
      </c>
      <c r="H570" s="67" t="str">
        <f t="shared" si="23"/>
        <v>Khá</v>
      </c>
      <c r="I570" s="56" t="s">
        <v>153</v>
      </c>
      <c r="J570" s="56"/>
    </row>
    <row r="571" spans="1:10" s="12" customFormat="1" ht="17.25" customHeight="1" x14ac:dyDescent="0.25">
      <c r="A571" s="17">
        <v>562</v>
      </c>
      <c r="B571" s="18" t="s">
        <v>33</v>
      </c>
      <c r="C571" s="56">
        <v>501190109</v>
      </c>
      <c r="D571" s="70" t="s">
        <v>1201</v>
      </c>
      <c r="E571" s="56">
        <v>1.64</v>
      </c>
      <c r="F571" s="56" t="s">
        <v>153</v>
      </c>
      <c r="G571" s="56">
        <v>81</v>
      </c>
      <c r="H571" s="67" t="str">
        <f t="shared" si="23"/>
        <v>Tốt</v>
      </c>
      <c r="I571" s="56" t="s">
        <v>153</v>
      </c>
      <c r="J571" s="56"/>
    </row>
    <row r="572" spans="1:10" s="12" customFormat="1" ht="17.25" customHeight="1" x14ac:dyDescent="0.25">
      <c r="A572" s="17">
        <v>563</v>
      </c>
      <c r="B572" s="18" t="s">
        <v>33</v>
      </c>
      <c r="C572" s="56">
        <v>501190268</v>
      </c>
      <c r="D572" s="70" t="s">
        <v>1202</v>
      </c>
      <c r="E572" s="56">
        <v>1.83</v>
      </c>
      <c r="F572" s="56" t="s">
        <v>153</v>
      </c>
      <c r="G572" s="56">
        <v>82</v>
      </c>
      <c r="H572" s="67" t="str">
        <f t="shared" si="23"/>
        <v>Tốt</v>
      </c>
      <c r="I572" s="68" t="s">
        <v>153</v>
      </c>
      <c r="J572" s="56"/>
    </row>
    <row r="573" spans="1:10" s="12" customFormat="1" ht="17.25" customHeight="1" x14ac:dyDescent="0.25">
      <c r="A573" s="17">
        <v>564</v>
      </c>
      <c r="B573" s="18" t="s">
        <v>34</v>
      </c>
      <c r="C573" s="56">
        <v>501190009</v>
      </c>
      <c r="D573" s="70" t="s">
        <v>1203</v>
      </c>
      <c r="E573" s="56">
        <v>1.89</v>
      </c>
      <c r="F573" s="56" t="s">
        <v>153</v>
      </c>
      <c r="G573" s="56">
        <v>53</v>
      </c>
      <c r="H573" s="67" t="str">
        <f t="shared" si="23"/>
        <v>Trung bình</v>
      </c>
      <c r="I573" s="68" t="s">
        <v>153</v>
      </c>
      <c r="J573" s="59"/>
    </row>
    <row r="574" spans="1:10" s="12" customFormat="1" ht="17.25" customHeight="1" x14ac:dyDescent="0.25">
      <c r="A574" s="17">
        <v>565</v>
      </c>
      <c r="B574" s="18" t="s">
        <v>34</v>
      </c>
      <c r="C574" s="56">
        <v>501190017</v>
      </c>
      <c r="D574" s="70" t="s">
        <v>1204</v>
      </c>
      <c r="E574" s="56">
        <v>2</v>
      </c>
      <c r="F574" s="56" t="s">
        <v>44</v>
      </c>
      <c r="G574" s="56">
        <v>65</v>
      </c>
      <c r="H574" s="67" t="str">
        <f>IF(G574&lt;30,"Kém",IF(G574&lt;50,"Yếu",IF(G574&lt;60,"Trung bình",IF(G574&lt;70,"TB Khá",IF(G574&lt;80,"Khá",IF(G574&lt;90,"Tốt","Xuất sắc"))))))</f>
        <v>TB Khá</v>
      </c>
      <c r="I574" s="68" t="s">
        <v>44</v>
      </c>
      <c r="J574" s="59"/>
    </row>
    <row r="575" spans="1:10" s="12" customFormat="1" ht="17.25" customHeight="1" x14ac:dyDescent="0.25">
      <c r="A575" s="17">
        <v>566</v>
      </c>
      <c r="B575" s="18" t="s">
        <v>34</v>
      </c>
      <c r="C575" s="56">
        <v>501190026</v>
      </c>
      <c r="D575" s="70" t="s">
        <v>1205</v>
      </c>
      <c r="E575" s="56">
        <v>2.36</v>
      </c>
      <c r="F575" s="56" t="s">
        <v>44</v>
      </c>
      <c r="G575" s="56">
        <v>71</v>
      </c>
      <c r="H575" s="67" t="str">
        <f t="shared" si="23"/>
        <v>Khá</v>
      </c>
      <c r="I575" s="68" t="s">
        <v>44</v>
      </c>
      <c r="J575" s="59"/>
    </row>
    <row r="576" spans="1:10" s="12" customFormat="1" ht="17.25" customHeight="1" x14ac:dyDescent="0.25">
      <c r="A576" s="17">
        <v>567</v>
      </c>
      <c r="B576" s="18" t="s">
        <v>34</v>
      </c>
      <c r="C576" s="56">
        <v>501190027</v>
      </c>
      <c r="D576" s="70" t="s">
        <v>1206</v>
      </c>
      <c r="E576" s="56">
        <v>2.2599999999999998</v>
      </c>
      <c r="F576" s="56" t="s">
        <v>44</v>
      </c>
      <c r="G576" s="56">
        <v>73</v>
      </c>
      <c r="H576" s="67" t="str">
        <f t="shared" si="23"/>
        <v>Khá</v>
      </c>
      <c r="I576" s="68" t="s">
        <v>44</v>
      </c>
      <c r="J576" s="59"/>
    </row>
    <row r="577" spans="1:10" s="12" customFormat="1" ht="17.25" customHeight="1" x14ac:dyDescent="0.25">
      <c r="A577" s="17">
        <v>568</v>
      </c>
      <c r="B577" s="18" t="s">
        <v>34</v>
      </c>
      <c r="C577" s="56">
        <v>501190042</v>
      </c>
      <c r="D577" s="70" t="s">
        <v>1207</v>
      </c>
      <c r="E577" s="56">
        <v>1.67</v>
      </c>
      <c r="F577" s="56" t="s">
        <v>153</v>
      </c>
      <c r="G577" s="56">
        <v>61</v>
      </c>
      <c r="H577" s="67" t="str">
        <f>IF(G577&lt;30,"Kém",IF(G577&lt;50,"Yếu",IF(G577&lt;60,"Trung bình",IF(G577&lt;70,"TB Khá",IF(G577&lt;80,"Khá",IF(G577&lt;90,"Tốt","Xuất sắc"))))))</f>
        <v>TB Khá</v>
      </c>
      <c r="I577" s="68" t="s">
        <v>153</v>
      </c>
      <c r="J577" s="59"/>
    </row>
    <row r="578" spans="1:10" s="12" customFormat="1" ht="17.25" customHeight="1" x14ac:dyDescent="0.25">
      <c r="A578" s="17">
        <v>569</v>
      </c>
      <c r="B578" s="18" t="s">
        <v>34</v>
      </c>
      <c r="C578" s="56">
        <v>501190066</v>
      </c>
      <c r="D578" s="70" t="s">
        <v>1208</v>
      </c>
      <c r="E578" s="56">
        <v>2.04</v>
      </c>
      <c r="F578" s="56" t="s">
        <v>44</v>
      </c>
      <c r="G578" s="56">
        <v>55</v>
      </c>
      <c r="H578" s="67" t="str">
        <f t="shared" si="23"/>
        <v>Trung bình</v>
      </c>
      <c r="I578" s="68" t="s">
        <v>44</v>
      </c>
      <c r="J578" s="59"/>
    </row>
    <row r="579" spans="1:10" s="12" customFormat="1" ht="17.25" customHeight="1" x14ac:dyDescent="0.25">
      <c r="A579" s="17">
        <v>570</v>
      </c>
      <c r="B579" s="18" t="s">
        <v>34</v>
      </c>
      <c r="C579" s="56">
        <v>501190068</v>
      </c>
      <c r="D579" s="70" t="s">
        <v>930</v>
      </c>
      <c r="E579" s="56">
        <v>2.36</v>
      </c>
      <c r="F579" s="56" t="s">
        <v>44</v>
      </c>
      <c r="G579" s="56">
        <v>73</v>
      </c>
      <c r="H579" s="67" t="str">
        <f t="shared" si="23"/>
        <v>Khá</v>
      </c>
      <c r="I579" s="68" t="s">
        <v>44</v>
      </c>
      <c r="J579" s="59"/>
    </row>
    <row r="580" spans="1:10" s="12" customFormat="1" ht="17.25" customHeight="1" x14ac:dyDescent="0.25">
      <c r="A580" s="17">
        <v>571</v>
      </c>
      <c r="B580" s="18" t="s">
        <v>34</v>
      </c>
      <c r="C580" s="56">
        <v>501190080</v>
      </c>
      <c r="D580" s="70" t="s">
        <v>1209</v>
      </c>
      <c r="E580" s="56">
        <v>1.67</v>
      </c>
      <c r="F580" s="56" t="s">
        <v>153</v>
      </c>
      <c r="G580" s="56">
        <v>63</v>
      </c>
      <c r="H580" s="67" t="str">
        <f>IF(G580&lt;30,"Kém",IF(G580&lt;50,"Yếu",IF(G580&lt;60,"Trung bình",IF(G580&lt;70,"TB Khá",IF(G580&lt;80,"Khá",IF(G580&lt;90,"Tốt","Xuất sắc"))))))</f>
        <v>TB Khá</v>
      </c>
      <c r="I580" s="68" t="s">
        <v>153</v>
      </c>
      <c r="J580" s="59"/>
    </row>
    <row r="581" spans="1:10" s="12" customFormat="1" ht="17.25" customHeight="1" x14ac:dyDescent="0.25">
      <c r="A581" s="17">
        <v>572</v>
      </c>
      <c r="B581" s="18" t="s">
        <v>34</v>
      </c>
      <c r="C581" s="56">
        <v>501190089</v>
      </c>
      <c r="D581" s="70" t="s">
        <v>1210</v>
      </c>
      <c r="E581" s="56">
        <v>2.6</v>
      </c>
      <c r="F581" s="56" t="s">
        <v>45</v>
      </c>
      <c r="G581" s="56">
        <v>71</v>
      </c>
      <c r="H581" s="67" t="str">
        <f t="shared" si="23"/>
        <v>Khá</v>
      </c>
      <c r="I581" s="68" t="s">
        <v>45</v>
      </c>
      <c r="J581" s="59"/>
    </row>
    <row r="582" spans="1:10" s="12" customFormat="1" ht="17.25" customHeight="1" x14ac:dyDescent="0.25">
      <c r="A582" s="17">
        <v>573</v>
      </c>
      <c r="B582" s="18" t="s">
        <v>34</v>
      </c>
      <c r="C582" s="56">
        <v>501190095</v>
      </c>
      <c r="D582" s="70" t="s">
        <v>1211</v>
      </c>
      <c r="E582" s="56">
        <v>1.37</v>
      </c>
      <c r="F582" s="56" t="s">
        <v>153</v>
      </c>
      <c r="G582" s="56">
        <v>63</v>
      </c>
      <c r="H582" s="67" t="str">
        <f>IF(G582&lt;30,"Kém",IF(G582&lt;50,"Yếu",IF(G582&lt;60,"Trung bình",IF(G582&lt;70,"TB Khá",IF(G582&lt;80,"Khá",IF(G582&lt;90,"Tốt","Xuất sắc"))))))</f>
        <v>TB Khá</v>
      </c>
      <c r="I582" s="68" t="s">
        <v>153</v>
      </c>
      <c r="J582" s="59"/>
    </row>
    <row r="583" spans="1:10" s="12" customFormat="1" ht="17.25" customHeight="1" x14ac:dyDescent="0.25">
      <c r="A583" s="17">
        <v>574</v>
      </c>
      <c r="B583" s="18" t="s">
        <v>34</v>
      </c>
      <c r="C583" s="56">
        <v>501190098</v>
      </c>
      <c r="D583" s="70" t="s">
        <v>1212</v>
      </c>
      <c r="E583" s="56">
        <v>2.14</v>
      </c>
      <c r="F583" s="56" t="s">
        <v>44</v>
      </c>
      <c r="G583" s="56">
        <v>73</v>
      </c>
      <c r="H583" s="67" t="str">
        <f t="shared" si="23"/>
        <v>Khá</v>
      </c>
      <c r="I583" s="68" t="s">
        <v>44</v>
      </c>
      <c r="J583" s="59"/>
    </row>
    <row r="584" spans="1:10" s="12" customFormat="1" ht="17.25" customHeight="1" x14ac:dyDescent="0.25">
      <c r="A584" s="17">
        <v>575</v>
      </c>
      <c r="B584" s="18" t="s">
        <v>34</v>
      </c>
      <c r="C584" s="56">
        <v>501190108</v>
      </c>
      <c r="D584" s="70" t="s">
        <v>1213</v>
      </c>
      <c r="E584" s="56">
        <v>2.04</v>
      </c>
      <c r="F584" s="56" t="s">
        <v>44</v>
      </c>
      <c r="G584" s="56">
        <v>66</v>
      </c>
      <c r="H584" s="67" t="str">
        <f>IF(G584&lt;30,"Kém",IF(G584&lt;50,"Yếu",IF(G584&lt;60,"Trung bình",IF(G584&lt;70,"TB Khá",IF(G584&lt;80,"Khá",IF(G584&lt;90,"Tốt","Xuất sắc"))))))</f>
        <v>TB Khá</v>
      </c>
      <c r="I584" s="68" t="s">
        <v>44</v>
      </c>
      <c r="J584" s="59"/>
    </row>
    <row r="585" spans="1:10" s="12" customFormat="1" ht="17.25" customHeight="1" x14ac:dyDescent="0.25">
      <c r="A585" s="17">
        <v>576</v>
      </c>
      <c r="B585" s="18" t="s">
        <v>34</v>
      </c>
      <c r="C585" s="56">
        <v>501190116</v>
      </c>
      <c r="D585" s="70" t="s">
        <v>1214</v>
      </c>
      <c r="E585" s="56">
        <v>1.79</v>
      </c>
      <c r="F585" s="56" t="s">
        <v>153</v>
      </c>
      <c r="G585" s="56">
        <v>56</v>
      </c>
      <c r="H585" s="67" t="str">
        <f t="shared" si="23"/>
        <v>Trung bình</v>
      </c>
      <c r="I585" s="68" t="s">
        <v>153</v>
      </c>
      <c r="J585" s="59"/>
    </row>
    <row r="586" spans="1:10" s="12" customFormat="1" ht="17.25" customHeight="1" x14ac:dyDescent="0.25">
      <c r="A586" s="17">
        <v>577</v>
      </c>
      <c r="B586" s="18" t="s">
        <v>34</v>
      </c>
      <c r="C586" s="56">
        <v>501190136</v>
      </c>
      <c r="D586" s="70" t="s">
        <v>1215</v>
      </c>
      <c r="E586" s="56">
        <v>1.9</v>
      </c>
      <c r="F586" s="56" t="s">
        <v>153</v>
      </c>
      <c r="G586" s="56">
        <v>81</v>
      </c>
      <c r="H586" s="67" t="str">
        <f t="shared" si="23"/>
        <v>Tốt</v>
      </c>
      <c r="I586" s="68" t="s">
        <v>153</v>
      </c>
      <c r="J586" s="59"/>
    </row>
    <row r="587" spans="1:10" s="12" customFormat="1" ht="17.25" customHeight="1" x14ac:dyDescent="0.25">
      <c r="A587" s="17">
        <v>578</v>
      </c>
      <c r="B587" s="18" t="s">
        <v>34</v>
      </c>
      <c r="C587" s="56">
        <v>501190142</v>
      </c>
      <c r="D587" s="70" t="s">
        <v>1216</v>
      </c>
      <c r="E587" s="56">
        <v>2.12</v>
      </c>
      <c r="F587" s="56" t="s">
        <v>44</v>
      </c>
      <c r="G587" s="56">
        <v>74</v>
      </c>
      <c r="H587" s="67" t="str">
        <f t="shared" si="23"/>
        <v>Khá</v>
      </c>
      <c r="I587" s="68" t="s">
        <v>44</v>
      </c>
      <c r="J587" s="59"/>
    </row>
    <row r="588" spans="1:10" s="12" customFormat="1" ht="17.25" customHeight="1" x14ac:dyDescent="0.25">
      <c r="A588" s="17">
        <v>579</v>
      </c>
      <c r="B588" s="18" t="s">
        <v>34</v>
      </c>
      <c r="C588" s="56">
        <v>501190144</v>
      </c>
      <c r="D588" s="70" t="s">
        <v>1217</v>
      </c>
      <c r="E588" s="56">
        <v>1.63</v>
      </c>
      <c r="F588" s="56" t="s">
        <v>153</v>
      </c>
      <c r="G588" s="56">
        <v>63</v>
      </c>
      <c r="H588" s="67" t="str">
        <f>IF(G588&lt;30,"Kém",IF(G588&lt;50,"Yếu",IF(G588&lt;60,"Trung bình",IF(G588&lt;70,"TB Khá",IF(G588&lt;80,"Khá",IF(G588&lt;90,"Tốt","Xuất sắc"))))))</f>
        <v>TB Khá</v>
      </c>
      <c r="I588" s="68" t="s">
        <v>153</v>
      </c>
      <c r="J588" s="59"/>
    </row>
    <row r="589" spans="1:10" s="12" customFormat="1" ht="17.25" customHeight="1" x14ac:dyDescent="0.25">
      <c r="A589" s="17">
        <v>580</v>
      </c>
      <c r="B589" s="18" t="s">
        <v>34</v>
      </c>
      <c r="C589" s="56">
        <v>501190153</v>
      </c>
      <c r="D589" s="70" t="s">
        <v>1218</v>
      </c>
      <c r="E589" s="56">
        <v>1.61</v>
      </c>
      <c r="F589" s="56" t="s">
        <v>153</v>
      </c>
      <c r="G589" s="56">
        <v>72</v>
      </c>
      <c r="H589" s="67" t="str">
        <f t="shared" si="23"/>
        <v>Khá</v>
      </c>
      <c r="I589" s="68" t="s">
        <v>153</v>
      </c>
      <c r="J589" s="59"/>
    </row>
    <row r="590" spans="1:10" s="12" customFormat="1" ht="17.25" customHeight="1" x14ac:dyDescent="0.25">
      <c r="A590" s="17">
        <v>581</v>
      </c>
      <c r="B590" s="18" t="s">
        <v>34</v>
      </c>
      <c r="C590" s="56">
        <v>501190159</v>
      </c>
      <c r="D590" s="70" t="s">
        <v>1219</v>
      </c>
      <c r="E590" s="56">
        <v>1.62</v>
      </c>
      <c r="F590" s="56" t="s">
        <v>153</v>
      </c>
      <c r="G590" s="56">
        <v>58</v>
      </c>
      <c r="H590" s="67" t="str">
        <f t="shared" si="23"/>
        <v>Trung bình</v>
      </c>
      <c r="I590" s="68" t="s">
        <v>153</v>
      </c>
      <c r="J590" s="59"/>
    </row>
    <row r="591" spans="1:10" s="12" customFormat="1" ht="17.25" customHeight="1" x14ac:dyDescent="0.25">
      <c r="A591" s="17">
        <v>582</v>
      </c>
      <c r="B591" s="18" t="s">
        <v>34</v>
      </c>
      <c r="C591" s="56">
        <v>501190161</v>
      </c>
      <c r="D591" s="70" t="s">
        <v>1220</v>
      </c>
      <c r="E591" s="56">
        <v>2.0499999999999998</v>
      </c>
      <c r="F591" s="56" t="s">
        <v>44</v>
      </c>
      <c r="G591" s="56">
        <v>53</v>
      </c>
      <c r="H591" s="67" t="str">
        <f t="shared" si="23"/>
        <v>Trung bình</v>
      </c>
      <c r="I591" s="68" t="s">
        <v>44</v>
      </c>
      <c r="J591" s="59"/>
    </row>
    <row r="592" spans="1:10" s="12" customFormat="1" ht="17.25" customHeight="1" x14ac:dyDescent="0.25">
      <c r="A592" s="17">
        <v>583</v>
      </c>
      <c r="B592" s="18" t="s">
        <v>34</v>
      </c>
      <c r="C592" s="56">
        <v>501190172</v>
      </c>
      <c r="D592" s="70" t="s">
        <v>1221</v>
      </c>
      <c r="E592" s="56">
        <v>1.52</v>
      </c>
      <c r="F592" s="56" t="s">
        <v>153</v>
      </c>
      <c r="G592" s="56">
        <v>70</v>
      </c>
      <c r="H592" s="67" t="str">
        <f t="shared" si="23"/>
        <v>Khá</v>
      </c>
      <c r="I592" s="68" t="s">
        <v>153</v>
      </c>
      <c r="J592" s="59"/>
    </row>
    <row r="593" spans="1:10" s="12" customFormat="1" ht="17.25" customHeight="1" x14ac:dyDescent="0.25">
      <c r="A593" s="17">
        <v>584</v>
      </c>
      <c r="B593" s="18" t="s">
        <v>34</v>
      </c>
      <c r="C593" s="56">
        <v>501190182</v>
      </c>
      <c r="D593" s="70" t="s">
        <v>307</v>
      </c>
      <c r="E593" s="56">
        <v>1.43</v>
      </c>
      <c r="F593" s="56" t="s">
        <v>153</v>
      </c>
      <c r="G593" s="56">
        <v>66</v>
      </c>
      <c r="H593" s="67" t="str">
        <f>IF(G593&lt;30,"Kém",IF(G593&lt;50,"Yếu",IF(G593&lt;60,"Trung bình",IF(G593&lt;70,"TB Khá",IF(G593&lt;80,"Khá",IF(G593&lt;90,"Tốt","Xuất sắc"))))))</f>
        <v>TB Khá</v>
      </c>
      <c r="I593" s="68" t="s">
        <v>153</v>
      </c>
      <c r="J593" s="59"/>
    </row>
    <row r="594" spans="1:10" s="12" customFormat="1" ht="17.25" customHeight="1" x14ac:dyDescent="0.25">
      <c r="A594" s="17">
        <v>585</v>
      </c>
      <c r="B594" s="18" t="s">
        <v>34</v>
      </c>
      <c r="C594" s="56">
        <v>501190184</v>
      </c>
      <c r="D594" s="70" t="s">
        <v>1222</v>
      </c>
      <c r="E594" s="56">
        <v>2.86</v>
      </c>
      <c r="F594" s="56" t="s">
        <v>45</v>
      </c>
      <c r="G594" s="56">
        <v>80</v>
      </c>
      <c r="H594" s="67" t="str">
        <f t="shared" si="23"/>
        <v>Tốt</v>
      </c>
      <c r="I594" s="68" t="s">
        <v>45</v>
      </c>
      <c r="J594" s="59"/>
    </row>
    <row r="595" spans="1:10" s="12" customFormat="1" ht="17.25" customHeight="1" x14ac:dyDescent="0.25">
      <c r="A595" s="17">
        <v>586</v>
      </c>
      <c r="B595" s="18" t="s">
        <v>34</v>
      </c>
      <c r="C595" s="56">
        <v>501190189</v>
      </c>
      <c r="D595" s="70" t="s">
        <v>1223</v>
      </c>
      <c r="E595" s="56">
        <v>2.21</v>
      </c>
      <c r="F595" s="56" t="s">
        <v>44</v>
      </c>
      <c r="G595" s="56">
        <v>77</v>
      </c>
      <c r="H595" s="67" t="str">
        <f t="shared" si="23"/>
        <v>Khá</v>
      </c>
      <c r="I595" s="68" t="s">
        <v>44</v>
      </c>
      <c r="J595" s="59"/>
    </row>
    <row r="596" spans="1:10" s="12" customFormat="1" ht="17.25" customHeight="1" x14ac:dyDescent="0.25">
      <c r="A596" s="17">
        <v>587</v>
      </c>
      <c r="B596" s="18" t="s">
        <v>34</v>
      </c>
      <c r="C596" s="56">
        <v>501190197</v>
      </c>
      <c r="D596" s="70" t="s">
        <v>1224</v>
      </c>
      <c r="E596" s="56">
        <v>1.91</v>
      </c>
      <c r="F596" s="56" t="s">
        <v>153</v>
      </c>
      <c r="G596" s="56">
        <v>61</v>
      </c>
      <c r="H596" s="67" t="str">
        <f>IF(G596&lt;30,"Kém",IF(G596&lt;50,"Yếu",IF(G596&lt;60,"Trung bình",IF(G596&lt;70,"TB Khá",IF(G596&lt;80,"Khá",IF(G596&lt;90,"Tốt","Xuất sắc"))))))</f>
        <v>TB Khá</v>
      </c>
      <c r="I596" s="68" t="s">
        <v>153</v>
      </c>
      <c r="J596" s="59"/>
    </row>
    <row r="597" spans="1:10" s="12" customFormat="1" ht="17.25" customHeight="1" x14ac:dyDescent="0.25">
      <c r="A597" s="17">
        <v>588</v>
      </c>
      <c r="B597" s="18" t="s">
        <v>34</v>
      </c>
      <c r="C597" s="56">
        <v>501190200</v>
      </c>
      <c r="D597" s="70" t="s">
        <v>1225</v>
      </c>
      <c r="E597" s="56">
        <v>2.0699999999999998</v>
      </c>
      <c r="F597" s="56" t="s">
        <v>44</v>
      </c>
      <c r="G597" s="56">
        <v>87</v>
      </c>
      <c r="H597" s="67" t="str">
        <f t="shared" si="23"/>
        <v>Tốt</v>
      </c>
      <c r="I597" s="68" t="s">
        <v>44</v>
      </c>
      <c r="J597" s="59"/>
    </row>
    <row r="598" spans="1:10" s="12" customFormat="1" ht="17.25" customHeight="1" x14ac:dyDescent="0.25">
      <c r="A598" s="17">
        <v>589</v>
      </c>
      <c r="B598" s="18" t="s">
        <v>34</v>
      </c>
      <c r="C598" s="56">
        <v>501190211</v>
      </c>
      <c r="D598" s="70" t="s">
        <v>1226</v>
      </c>
      <c r="E598" s="56">
        <v>2.37</v>
      </c>
      <c r="F598" s="56" t="s">
        <v>44</v>
      </c>
      <c r="G598" s="56">
        <v>63</v>
      </c>
      <c r="H598" s="67" t="str">
        <f>IF(G598&lt;30,"Kém",IF(G598&lt;50,"Yếu",IF(G598&lt;60,"Trung bình",IF(G598&lt;70,"TB Khá",IF(G598&lt;80,"Khá",IF(G598&lt;90,"Tốt","Xuất sắc"))))))</f>
        <v>TB Khá</v>
      </c>
      <c r="I598" s="68" t="s">
        <v>44</v>
      </c>
      <c r="J598" s="59"/>
    </row>
    <row r="599" spans="1:10" s="12" customFormat="1" ht="17.25" customHeight="1" x14ac:dyDescent="0.25">
      <c r="A599" s="17">
        <v>590</v>
      </c>
      <c r="B599" s="18" t="s">
        <v>34</v>
      </c>
      <c r="C599" s="56">
        <v>501190216</v>
      </c>
      <c r="D599" s="70" t="s">
        <v>1227</v>
      </c>
      <c r="E599" s="56">
        <v>1.57</v>
      </c>
      <c r="F599" s="56" t="s">
        <v>153</v>
      </c>
      <c r="G599" s="56">
        <v>58</v>
      </c>
      <c r="H599" s="67" t="str">
        <f t="shared" si="23"/>
        <v>Trung bình</v>
      </c>
      <c r="I599" s="68" t="s">
        <v>153</v>
      </c>
      <c r="J599" s="59"/>
    </row>
    <row r="600" spans="1:10" s="12" customFormat="1" ht="17.25" customHeight="1" x14ac:dyDescent="0.25">
      <c r="A600" s="17">
        <v>591</v>
      </c>
      <c r="B600" s="18" t="s">
        <v>34</v>
      </c>
      <c r="C600" s="56">
        <v>501190217</v>
      </c>
      <c r="D600" s="70" t="s">
        <v>1228</v>
      </c>
      <c r="E600" s="56">
        <v>1.83</v>
      </c>
      <c r="F600" s="56" t="s">
        <v>153</v>
      </c>
      <c r="G600" s="56">
        <v>60</v>
      </c>
      <c r="H600" s="67" t="str">
        <f t="shared" ref="H600:H601" si="24">IF(G600&lt;30,"Kém",IF(G600&lt;50,"Yếu",IF(G600&lt;60,"Trung bình",IF(G600&lt;70,"TB Khá",IF(G600&lt;80,"Khá",IF(G600&lt;90,"Tốt","Xuất sắc"))))))</f>
        <v>TB Khá</v>
      </c>
      <c r="I600" s="68" t="s">
        <v>153</v>
      </c>
      <c r="J600" s="59"/>
    </row>
    <row r="601" spans="1:10" s="12" customFormat="1" ht="17.25" customHeight="1" x14ac:dyDescent="0.25">
      <c r="A601" s="17">
        <v>592</v>
      </c>
      <c r="B601" s="18" t="s">
        <v>34</v>
      </c>
      <c r="C601" s="56">
        <v>501190219</v>
      </c>
      <c r="D601" s="70" t="s">
        <v>1229</v>
      </c>
      <c r="E601" s="56">
        <v>1.67</v>
      </c>
      <c r="F601" s="56" t="s">
        <v>153</v>
      </c>
      <c r="G601" s="56">
        <v>68</v>
      </c>
      <c r="H601" s="67" t="str">
        <f t="shared" si="24"/>
        <v>TB Khá</v>
      </c>
      <c r="I601" s="68" t="s">
        <v>153</v>
      </c>
      <c r="J601" s="59"/>
    </row>
    <row r="602" spans="1:10" s="12" customFormat="1" ht="17.25" customHeight="1" x14ac:dyDescent="0.25">
      <c r="A602" s="17">
        <v>593</v>
      </c>
      <c r="B602" s="18" t="s">
        <v>34</v>
      </c>
      <c r="C602" s="56">
        <v>501190221</v>
      </c>
      <c r="D602" s="70" t="s">
        <v>568</v>
      </c>
      <c r="E602" s="56">
        <v>1.43</v>
      </c>
      <c r="F602" s="56" t="s">
        <v>153</v>
      </c>
      <c r="G602" s="56">
        <v>58</v>
      </c>
      <c r="H602" s="67" t="str">
        <f t="shared" si="23"/>
        <v>Trung bình</v>
      </c>
      <c r="I602" s="68" t="s">
        <v>153</v>
      </c>
      <c r="J602" s="59"/>
    </row>
    <row r="603" spans="1:10" s="12" customFormat="1" ht="17.25" customHeight="1" x14ac:dyDescent="0.25">
      <c r="A603" s="17">
        <v>594</v>
      </c>
      <c r="B603" s="18" t="s">
        <v>34</v>
      </c>
      <c r="C603" s="56">
        <v>501190228</v>
      </c>
      <c r="D603" s="70" t="s">
        <v>1230</v>
      </c>
      <c r="E603" s="56">
        <v>1.83</v>
      </c>
      <c r="F603" s="56" t="s">
        <v>153</v>
      </c>
      <c r="G603" s="56">
        <v>53</v>
      </c>
      <c r="H603" s="67" t="str">
        <f t="shared" si="23"/>
        <v>Trung bình</v>
      </c>
      <c r="I603" s="68" t="s">
        <v>153</v>
      </c>
      <c r="J603" s="59"/>
    </row>
    <row r="604" spans="1:10" s="12" customFormat="1" ht="17.25" customHeight="1" x14ac:dyDescent="0.25">
      <c r="A604" s="17">
        <v>595</v>
      </c>
      <c r="B604" s="18" t="s">
        <v>34</v>
      </c>
      <c r="C604" s="56">
        <v>501190238</v>
      </c>
      <c r="D604" s="70" t="s">
        <v>1231</v>
      </c>
      <c r="E604" s="56">
        <v>1.39</v>
      </c>
      <c r="F604" s="56" t="s">
        <v>153</v>
      </c>
      <c r="G604" s="56">
        <v>58</v>
      </c>
      <c r="H604" s="67" t="str">
        <f t="shared" si="23"/>
        <v>Trung bình</v>
      </c>
      <c r="I604" s="68" t="s">
        <v>153</v>
      </c>
      <c r="J604" s="59"/>
    </row>
    <row r="605" spans="1:10" s="12" customFormat="1" ht="17.25" customHeight="1" x14ac:dyDescent="0.25">
      <c r="A605" s="17">
        <v>596</v>
      </c>
      <c r="B605" s="18" t="s">
        <v>34</v>
      </c>
      <c r="C605" s="56">
        <v>501190239</v>
      </c>
      <c r="D605" s="70" t="s">
        <v>1232</v>
      </c>
      <c r="E605" s="56">
        <v>2.62</v>
      </c>
      <c r="F605" s="56" t="s">
        <v>45</v>
      </c>
      <c r="G605" s="56">
        <v>66</v>
      </c>
      <c r="H605" s="67" t="str">
        <f>IF(G605&lt;30,"Kém",IF(G605&lt;50,"Yếu",IF(G605&lt;60,"Trung bình",IF(G605&lt;70,"TB Khá",IF(G605&lt;80,"Khá",IF(G605&lt;90,"Tốt","Xuất sắc"))))))</f>
        <v>TB Khá</v>
      </c>
      <c r="I605" s="24" t="s">
        <v>46</v>
      </c>
      <c r="J605" s="59"/>
    </row>
    <row r="606" spans="1:10" s="12" customFormat="1" ht="17.25" customHeight="1" x14ac:dyDescent="0.25">
      <c r="A606" s="17">
        <v>597</v>
      </c>
      <c r="B606" s="18" t="s">
        <v>34</v>
      </c>
      <c r="C606" s="56">
        <v>501190249</v>
      </c>
      <c r="D606" s="70" t="s">
        <v>1233</v>
      </c>
      <c r="E606" s="56">
        <v>1.59</v>
      </c>
      <c r="F606" s="56" t="s">
        <v>153</v>
      </c>
      <c r="G606" s="56">
        <v>78</v>
      </c>
      <c r="H606" s="67" t="str">
        <f t="shared" si="23"/>
        <v>Khá</v>
      </c>
      <c r="I606" s="68" t="s">
        <v>153</v>
      </c>
      <c r="J606" s="59"/>
    </row>
    <row r="607" spans="1:10" s="12" customFormat="1" ht="17.25" customHeight="1" x14ac:dyDescent="0.25">
      <c r="A607" s="17">
        <v>598</v>
      </c>
      <c r="B607" s="18" t="s">
        <v>34</v>
      </c>
      <c r="C607" s="56">
        <v>501190258</v>
      </c>
      <c r="D607" s="70" t="s">
        <v>1234</v>
      </c>
      <c r="E607" s="56">
        <v>1.54</v>
      </c>
      <c r="F607" s="56" t="s">
        <v>153</v>
      </c>
      <c r="G607" s="56">
        <v>51</v>
      </c>
      <c r="H607" s="67" t="str">
        <f t="shared" si="23"/>
        <v>Trung bình</v>
      </c>
      <c r="I607" s="68" t="s">
        <v>153</v>
      </c>
      <c r="J607" s="59"/>
    </row>
    <row r="608" spans="1:10" s="12" customFormat="1" ht="17.25" customHeight="1" x14ac:dyDescent="0.25">
      <c r="A608" s="17">
        <v>599</v>
      </c>
      <c r="B608" s="18" t="s">
        <v>34</v>
      </c>
      <c r="C608" s="56">
        <v>501190267</v>
      </c>
      <c r="D608" s="70" t="s">
        <v>1235</v>
      </c>
      <c r="E608" s="56">
        <v>1.64</v>
      </c>
      <c r="F608" s="56" t="s">
        <v>153</v>
      </c>
      <c r="G608" s="56">
        <v>72</v>
      </c>
      <c r="H608" s="67" t="str">
        <f t="shared" si="23"/>
        <v>Khá</v>
      </c>
      <c r="I608" s="68" t="s">
        <v>153</v>
      </c>
      <c r="J608" s="59"/>
    </row>
    <row r="609" spans="1:10" s="12" customFormat="1" ht="17.25" customHeight="1" x14ac:dyDescent="0.25">
      <c r="A609" s="17">
        <v>600</v>
      </c>
      <c r="B609" s="18" t="s">
        <v>34</v>
      </c>
      <c r="C609" s="56">
        <v>501190270</v>
      </c>
      <c r="D609" s="70" t="s">
        <v>52</v>
      </c>
      <c r="E609" s="56">
        <v>2.52</v>
      </c>
      <c r="F609" s="56" t="s">
        <v>45</v>
      </c>
      <c r="G609" s="56">
        <v>86</v>
      </c>
      <c r="H609" s="67" t="str">
        <f t="shared" si="23"/>
        <v>Tốt</v>
      </c>
      <c r="I609" s="68" t="s">
        <v>45</v>
      </c>
      <c r="J609" s="59"/>
    </row>
    <row r="610" spans="1:10" s="12" customFormat="1" ht="17.25" customHeight="1" x14ac:dyDescent="0.25">
      <c r="A610" s="17">
        <v>601</v>
      </c>
      <c r="B610" s="18" t="s">
        <v>34</v>
      </c>
      <c r="C610" s="56">
        <v>501190295</v>
      </c>
      <c r="D610" s="70" t="s">
        <v>1236</v>
      </c>
      <c r="E610" s="56">
        <v>2.4300000000000002</v>
      </c>
      <c r="F610" s="56" t="s">
        <v>44</v>
      </c>
      <c r="G610" s="56">
        <v>71</v>
      </c>
      <c r="H610" s="67" t="str">
        <f t="shared" si="23"/>
        <v>Khá</v>
      </c>
      <c r="I610" s="68" t="s">
        <v>44</v>
      </c>
      <c r="J610" s="59"/>
    </row>
    <row r="611" spans="1:10" s="12" customFormat="1" ht="17.25" customHeight="1" x14ac:dyDescent="0.25">
      <c r="A611" s="17">
        <v>602</v>
      </c>
      <c r="B611" s="18" t="s">
        <v>34</v>
      </c>
      <c r="C611" s="56">
        <v>501190299</v>
      </c>
      <c r="D611" s="70" t="s">
        <v>858</v>
      </c>
      <c r="E611" s="56">
        <v>2.21</v>
      </c>
      <c r="F611" s="56" t="s">
        <v>44</v>
      </c>
      <c r="G611" s="56">
        <v>71</v>
      </c>
      <c r="H611" s="67" t="str">
        <f t="shared" si="23"/>
        <v>Khá</v>
      </c>
      <c r="I611" s="68" t="s">
        <v>44</v>
      </c>
      <c r="J611" s="59"/>
    </row>
    <row r="612" spans="1:10" s="12" customFormat="1" ht="17.25" customHeight="1" x14ac:dyDescent="0.25">
      <c r="A612" s="17">
        <v>603</v>
      </c>
      <c r="B612" s="18" t="s">
        <v>34</v>
      </c>
      <c r="C612" s="56">
        <v>501190300</v>
      </c>
      <c r="D612" s="70" t="s">
        <v>1237</v>
      </c>
      <c r="E612" s="56">
        <v>2.0499999999999998</v>
      </c>
      <c r="F612" s="56" t="s">
        <v>44</v>
      </c>
      <c r="G612" s="56">
        <v>71</v>
      </c>
      <c r="H612" s="67" t="str">
        <f t="shared" si="23"/>
        <v>Khá</v>
      </c>
      <c r="I612" s="68" t="s">
        <v>44</v>
      </c>
      <c r="J612" s="59"/>
    </row>
    <row r="613" spans="1:10" s="12" customFormat="1" ht="17.25" customHeight="1" x14ac:dyDescent="0.25">
      <c r="A613" s="17">
        <v>604</v>
      </c>
      <c r="B613" s="18" t="s">
        <v>34</v>
      </c>
      <c r="C613" s="56">
        <v>501190306</v>
      </c>
      <c r="D613" s="70" t="s">
        <v>1238</v>
      </c>
      <c r="E613" s="56">
        <v>1.6</v>
      </c>
      <c r="F613" s="56" t="s">
        <v>153</v>
      </c>
      <c r="G613" s="56">
        <v>70</v>
      </c>
      <c r="H613" s="67" t="str">
        <f t="shared" si="23"/>
        <v>Khá</v>
      </c>
      <c r="I613" s="68" t="s">
        <v>153</v>
      </c>
      <c r="J613" s="59"/>
    </row>
    <row r="614" spans="1:10" s="12" customFormat="1" ht="17.25" customHeight="1" x14ac:dyDescent="0.25">
      <c r="A614" s="17">
        <v>605</v>
      </c>
      <c r="B614" s="18" t="s">
        <v>34</v>
      </c>
      <c r="C614" s="56">
        <v>501190329</v>
      </c>
      <c r="D614" s="70" t="s">
        <v>1239</v>
      </c>
      <c r="E614" s="56">
        <v>1.72</v>
      </c>
      <c r="F614" s="56" t="s">
        <v>153</v>
      </c>
      <c r="G614" s="56">
        <v>60</v>
      </c>
      <c r="H614" s="67" t="str">
        <f>IF(G614&lt;30,"Kém",IF(G614&lt;50,"Yếu",IF(G614&lt;60,"Trung bình",IF(G614&lt;70,"TB Khá",IF(G614&lt;80,"Khá",IF(G614&lt;90,"Tốt","Xuất sắc"))))))</f>
        <v>TB Khá</v>
      </c>
      <c r="I614" s="68" t="s">
        <v>153</v>
      </c>
      <c r="J614" s="59"/>
    </row>
    <row r="615" spans="1:10" s="12" customFormat="1" ht="17.25" customHeight="1" x14ac:dyDescent="0.25">
      <c r="A615" s="17">
        <v>606</v>
      </c>
      <c r="B615" s="18" t="s">
        <v>34</v>
      </c>
      <c r="C615" s="56">
        <v>501190334</v>
      </c>
      <c r="D615" s="70" t="s">
        <v>1240</v>
      </c>
      <c r="E615" s="56">
        <v>1.7</v>
      </c>
      <c r="F615" s="56" t="s">
        <v>153</v>
      </c>
      <c r="G615" s="56">
        <v>48</v>
      </c>
      <c r="H615" s="67" t="str">
        <f t="shared" si="23"/>
        <v>Yếu</v>
      </c>
      <c r="I615" s="68" t="s">
        <v>153</v>
      </c>
      <c r="J615" s="59"/>
    </row>
    <row r="616" spans="1:10" s="12" customFormat="1" ht="17.25" customHeight="1" x14ac:dyDescent="0.25">
      <c r="A616" s="17">
        <v>607</v>
      </c>
      <c r="B616" s="18" t="s">
        <v>34</v>
      </c>
      <c r="C616" s="56">
        <v>501190337</v>
      </c>
      <c r="D616" s="70" t="s">
        <v>1241</v>
      </c>
      <c r="E616" s="56">
        <v>1.79</v>
      </c>
      <c r="F616" s="56" t="s">
        <v>153</v>
      </c>
      <c r="G616" s="56">
        <v>70</v>
      </c>
      <c r="H616" s="67" t="str">
        <f t="shared" si="23"/>
        <v>Khá</v>
      </c>
      <c r="I616" s="68" t="s">
        <v>153</v>
      </c>
      <c r="J616" s="59"/>
    </row>
    <row r="617" spans="1:10" s="12" customFormat="1" ht="17.25" customHeight="1" x14ac:dyDescent="0.25">
      <c r="A617" s="17">
        <v>608</v>
      </c>
      <c r="B617" s="18" t="s">
        <v>34</v>
      </c>
      <c r="C617" s="56">
        <v>501190340</v>
      </c>
      <c r="D617" s="70" t="s">
        <v>1242</v>
      </c>
      <c r="E617" s="56">
        <v>1.74</v>
      </c>
      <c r="F617" s="56" t="s">
        <v>153</v>
      </c>
      <c r="G617" s="56">
        <v>70</v>
      </c>
      <c r="H617" s="67" t="str">
        <f t="shared" si="23"/>
        <v>Khá</v>
      </c>
      <c r="I617" s="68" t="s">
        <v>153</v>
      </c>
      <c r="J617" s="59"/>
    </row>
    <row r="618" spans="1:10" s="12" customFormat="1" ht="17.25" customHeight="1" x14ac:dyDescent="0.25">
      <c r="A618" s="17">
        <v>609</v>
      </c>
      <c r="B618" s="18" t="s">
        <v>34</v>
      </c>
      <c r="C618" s="56">
        <v>501190346</v>
      </c>
      <c r="D618" s="70" t="s">
        <v>1243</v>
      </c>
      <c r="E618" s="56">
        <v>1.93</v>
      </c>
      <c r="F618" s="56" t="s">
        <v>153</v>
      </c>
      <c r="G618" s="56">
        <v>72</v>
      </c>
      <c r="H618" s="67" t="str">
        <f t="shared" si="23"/>
        <v>Khá</v>
      </c>
      <c r="I618" s="68" t="s">
        <v>153</v>
      </c>
      <c r="J618" s="59"/>
    </row>
    <row r="619" spans="1:10" s="12" customFormat="1" ht="17.25" customHeight="1" x14ac:dyDescent="0.25">
      <c r="A619" s="17">
        <v>610</v>
      </c>
      <c r="B619" s="18" t="s">
        <v>34</v>
      </c>
      <c r="C619" s="56">
        <v>501190364</v>
      </c>
      <c r="D619" s="70" t="s">
        <v>1244</v>
      </c>
      <c r="E619" s="56">
        <v>2.2599999999999998</v>
      </c>
      <c r="F619" s="56" t="s">
        <v>44</v>
      </c>
      <c r="G619" s="56">
        <v>78</v>
      </c>
      <c r="H619" s="67" t="str">
        <f t="shared" si="23"/>
        <v>Khá</v>
      </c>
      <c r="I619" s="68" t="s">
        <v>44</v>
      </c>
      <c r="J619" s="59"/>
    </row>
    <row r="620" spans="1:10" s="12" customFormat="1" ht="17.25" customHeight="1" x14ac:dyDescent="0.25">
      <c r="A620" s="17">
        <v>611</v>
      </c>
      <c r="B620" s="18" t="s">
        <v>34</v>
      </c>
      <c r="C620" s="56">
        <v>501190377</v>
      </c>
      <c r="D620" s="70" t="s">
        <v>1245</v>
      </c>
      <c r="E620" s="56">
        <v>2.38</v>
      </c>
      <c r="F620" s="56" t="s">
        <v>44</v>
      </c>
      <c r="G620" s="56">
        <v>77</v>
      </c>
      <c r="H620" s="67" t="str">
        <f t="shared" si="23"/>
        <v>Khá</v>
      </c>
      <c r="I620" s="68" t="s">
        <v>44</v>
      </c>
      <c r="J620" s="59"/>
    </row>
    <row r="621" spans="1:10" s="12" customFormat="1" ht="17.25" customHeight="1" x14ac:dyDescent="0.25">
      <c r="A621" s="17">
        <v>612</v>
      </c>
      <c r="B621" s="18" t="s">
        <v>34</v>
      </c>
      <c r="C621" s="56">
        <v>501190389</v>
      </c>
      <c r="D621" s="70" t="s">
        <v>1246</v>
      </c>
      <c r="E621" s="56">
        <v>2.76</v>
      </c>
      <c r="F621" s="56" t="s">
        <v>45</v>
      </c>
      <c r="G621" s="56">
        <v>81</v>
      </c>
      <c r="H621" s="67" t="str">
        <f t="shared" si="23"/>
        <v>Tốt</v>
      </c>
      <c r="I621" s="68" t="s">
        <v>45</v>
      </c>
      <c r="J621" s="59"/>
    </row>
    <row r="622" spans="1:10" s="12" customFormat="1" ht="17.25" customHeight="1" x14ac:dyDescent="0.25">
      <c r="A622" s="17">
        <v>613</v>
      </c>
      <c r="B622" s="18" t="s">
        <v>34</v>
      </c>
      <c r="C622" s="56">
        <v>501190399</v>
      </c>
      <c r="D622" s="70" t="s">
        <v>1247</v>
      </c>
      <c r="E622" s="56">
        <v>2.21</v>
      </c>
      <c r="F622" s="56" t="s">
        <v>44</v>
      </c>
      <c r="G622" s="56">
        <v>61</v>
      </c>
      <c r="H622" s="67" t="str">
        <f t="shared" ref="H622:H623" si="25">IF(G622&lt;30,"Kém",IF(G622&lt;50,"Yếu",IF(G622&lt;60,"Trung bình",IF(G622&lt;70,"TB Khá",IF(G622&lt;80,"Khá",IF(G622&lt;90,"Tốt","Xuất sắc"))))))</f>
        <v>TB Khá</v>
      </c>
      <c r="I622" s="68" t="s">
        <v>44</v>
      </c>
      <c r="J622" s="59"/>
    </row>
    <row r="623" spans="1:10" s="12" customFormat="1" ht="17.25" customHeight="1" x14ac:dyDescent="0.25">
      <c r="A623" s="17">
        <v>614</v>
      </c>
      <c r="B623" s="18" t="s">
        <v>126</v>
      </c>
      <c r="C623" s="95">
        <v>501200009</v>
      </c>
      <c r="D623" s="97" t="s">
        <v>282</v>
      </c>
      <c r="E623" s="95">
        <v>1.17</v>
      </c>
      <c r="F623" s="95" t="s">
        <v>153</v>
      </c>
      <c r="G623" s="56">
        <v>60</v>
      </c>
      <c r="H623" s="67" t="str">
        <f t="shared" si="25"/>
        <v>TB Khá</v>
      </c>
      <c r="I623" s="95" t="s">
        <v>153</v>
      </c>
      <c r="J623" s="98"/>
    </row>
    <row r="624" spans="1:10" s="12" customFormat="1" ht="17.25" customHeight="1" x14ac:dyDescent="0.25">
      <c r="A624" s="17">
        <v>615</v>
      </c>
      <c r="B624" s="18" t="s">
        <v>126</v>
      </c>
      <c r="C624" s="95">
        <v>501200015</v>
      </c>
      <c r="D624" s="97" t="s">
        <v>283</v>
      </c>
      <c r="E624" s="95">
        <v>2.61</v>
      </c>
      <c r="F624" s="95" t="s">
        <v>45</v>
      </c>
      <c r="G624" s="56">
        <v>70</v>
      </c>
      <c r="H624" s="67" t="str">
        <f t="shared" si="23"/>
        <v>Khá</v>
      </c>
      <c r="I624" s="95" t="s">
        <v>45</v>
      </c>
      <c r="J624" s="99"/>
    </row>
    <row r="625" spans="1:10" s="12" customFormat="1" ht="17.25" customHeight="1" x14ac:dyDescent="0.25">
      <c r="A625" s="17">
        <v>616</v>
      </c>
      <c r="B625" s="18" t="s">
        <v>126</v>
      </c>
      <c r="C625" s="95">
        <v>501200028</v>
      </c>
      <c r="D625" s="97" t="s">
        <v>284</v>
      </c>
      <c r="E625" s="95">
        <v>3.08</v>
      </c>
      <c r="F625" s="95" t="s">
        <v>45</v>
      </c>
      <c r="G625" s="56">
        <v>68</v>
      </c>
      <c r="H625" s="67" t="str">
        <f t="shared" ref="H625:H627" si="26">IF(G625&lt;30,"Kém",IF(G625&lt;50,"Yếu",IF(G625&lt;60,"Trung bình",IF(G625&lt;70,"TB Khá",IF(G625&lt;80,"Khá",IF(G625&lt;90,"Tốt","Xuất sắc"))))))</f>
        <v>TB Khá</v>
      </c>
      <c r="I625" s="95" t="s">
        <v>46</v>
      </c>
      <c r="J625" s="98"/>
    </row>
    <row r="626" spans="1:10" s="12" customFormat="1" ht="17.25" customHeight="1" x14ac:dyDescent="0.25">
      <c r="A626" s="17">
        <v>617</v>
      </c>
      <c r="B626" s="18" t="s">
        <v>126</v>
      </c>
      <c r="C626" s="95">
        <v>501200040</v>
      </c>
      <c r="D626" s="97" t="s">
        <v>285</v>
      </c>
      <c r="E626" s="95">
        <v>2.44</v>
      </c>
      <c r="F626" s="95" t="s">
        <v>44</v>
      </c>
      <c r="G626" s="56">
        <v>65</v>
      </c>
      <c r="H626" s="67" t="str">
        <f t="shared" si="26"/>
        <v>TB Khá</v>
      </c>
      <c r="I626" s="95" t="s">
        <v>44</v>
      </c>
      <c r="J626" s="99"/>
    </row>
    <row r="627" spans="1:10" s="12" customFormat="1" ht="17.25" customHeight="1" x14ac:dyDescent="0.25">
      <c r="A627" s="17">
        <v>618</v>
      </c>
      <c r="B627" s="18" t="s">
        <v>126</v>
      </c>
      <c r="C627" s="95">
        <v>501200052</v>
      </c>
      <c r="D627" s="97" t="s">
        <v>286</v>
      </c>
      <c r="E627" s="95">
        <v>1.89</v>
      </c>
      <c r="F627" s="95" t="s">
        <v>153</v>
      </c>
      <c r="G627" s="56">
        <v>65</v>
      </c>
      <c r="H627" s="67" t="str">
        <f t="shared" si="26"/>
        <v>TB Khá</v>
      </c>
      <c r="I627" s="95" t="s">
        <v>153</v>
      </c>
      <c r="J627" s="99"/>
    </row>
    <row r="628" spans="1:10" s="12" customFormat="1" ht="17.25" customHeight="1" x14ac:dyDescent="0.25">
      <c r="A628" s="17">
        <v>619</v>
      </c>
      <c r="B628" s="18" t="s">
        <v>126</v>
      </c>
      <c r="C628" s="95">
        <v>501200060</v>
      </c>
      <c r="D628" s="97" t="s">
        <v>287</v>
      </c>
      <c r="E628" s="95">
        <v>1.61</v>
      </c>
      <c r="F628" s="95" t="s">
        <v>153</v>
      </c>
      <c r="G628" s="56">
        <v>56</v>
      </c>
      <c r="H628" s="67" t="str">
        <f t="shared" ref="H628:H655" si="27">IF(G628&lt;30,"Kém",IF(G628&lt;50,"Yếu",IF(G628&lt;60,"Trung bình",IF(G628&lt;70,"TB khá",IF(G628&lt;80,"Khá",IF(G628&lt;90,"Tốt","Xuất sắc"))))))</f>
        <v>Trung bình</v>
      </c>
      <c r="I628" s="95" t="s">
        <v>153</v>
      </c>
      <c r="J628" s="98"/>
    </row>
    <row r="629" spans="1:10" s="12" customFormat="1" ht="17.25" customHeight="1" x14ac:dyDescent="0.25">
      <c r="A629" s="17">
        <v>620</v>
      </c>
      <c r="B629" s="18" t="s">
        <v>126</v>
      </c>
      <c r="C629" s="95">
        <v>501200061</v>
      </c>
      <c r="D629" s="97" t="s">
        <v>288</v>
      </c>
      <c r="E629" s="95">
        <v>1.64</v>
      </c>
      <c r="F629" s="95" t="s">
        <v>153</v>
      </c>
      <c r="G629" s="56">
        <v>54</v>
      </c>
      <c r="H629" s="67" t="str">
        <f t="shared" si="27"/>
        <v>Trung bình</v>
      </c>
      <c r="I629" s="95" t="s">
        <v>153</v>
      </c>
      <c r="J629" s="98"/>
    </row>
    <row r="630" spans="1:10" s="12" customFormat="1" ht="17.25" customHeight="1" x14ac:dyDescent="0.25">
      <c r="A630" s="17">
        <v>621</v>
      </c>
      <c r="B630" s="18" t="s">
        <v>126</v>
      </c>
      <c r="C630" s="95">
        <v>501200064</v>
      </c>
      <c r="D630" s="97" t="s">
        <v>289</v>
      </c>
      <c r="E630" s="95">
        <v>1.58</v>
      </c>
      <c r="F630" s="95" t="s">
        <v>153</v>
      </c>
      <c r="G630" s="56">
        <v>62</v>
      </c>
      <c r="H630" s="67" t="str">
        <f>IF(G630&lt;30,"Kém",IF(G630&lt;50,"Yếu",IF(G630&lt;60,"Trung bình",IF(G630&lt;70,"TB Khá",IF(G630&lt;80,"Khá",IF(G630&lt;90,"Tốt","Xuất sắc"))))))</f>
        <v>TB Khá</v>
      </c>
      <c r="I630" s="95" t="s">
        <v>153</v>
      </c>
      <c r="J630" s="98"/>
    </row>
    <row r="631" spans="1:10" s="12" customFormat="1" ht="17.25" customHeight="1" x14ac:dyDescent="0.25">
      <c r="A631" s="17">
        <v>622</v>
      </c>
      <c r="B631" s="18" t="s">
        <v>126</v>
      </c>
      <c r="C631" s="95">
        <v>501200100</v>
      </c>
      <c r="D631" s="97" t="s">
        <v>290</v>
      </c>
      <c r="E631" s="95">
        <v>1.39</v>
      </c>
      <c r="F631" s="95" t="s">
        <v>153</v>
      </c>
      <c r="G631" s="56">
        <v>55</v>
      </c>
      <c r="H631" s="67" t="str">
        <f t="shared" si="27"/>
        <v>Trung bình</v>
      </c>
      <c r="I631" s="95" t="s">
        <v>153</v>
      </c>
      <c r="J631" s="98"/>
    </row>
    <row r="632" spans="1:10" s="12" customFormat="1" ht="17.25" customHeight="1" x14ac:dyDescent="0.25">
      <c r="A632" s="17">
        <v>623</v>
      </c>
      <c r="B632" s="18" t="s">
        <v>126</v>
      </c>
      <c r="C632" s="95">
        <v>501200118</v>
      </c>
      <c r="D632" s="97" t="s">
        <v>291</v>
      </c>
      <c r="E632" s="95">
        <v>1.89</v>
      </c>
      <c r="F632" s="95" t="s">
        <v>153</v>
      </c>
      <c r="G632" s="56">
        <v>50</v>
      </c>
      <c r="H632" s="67" t="str">
        <f t="shared" si="27"/>
        <v>Trung bình</v>
      </c>
      <c r="I632" s="95" t="s">
        <v>153</v>
      </c>
      <c r="J632" s="99"/>
    </row>
    <row r="633" spans="1:10" s="12" customFormat="1" ht="17.25" customHeight="1" x14ac:dyDescent="0.25">
      <c r="A633" s="17">
        <v>624</v>
      </c>
      <c r="B633" s="18" t="s">
        <v>126</v>
      </c>
      <c r="C633" s="95">
        <v>501200128</v>
      </c>
      <c r="D633" s="97" t="s">
        <v>292</v>
      </c>
      <c r="E633" s="95">
        <v>1.78</v>
      </c>
      <c r="F633" s="95" t="s">
        <v>153</v>
      </c>
      <c r="G633" s="56">
        <v>61</v>
      </c>
      <c r="H633" s="67" t="str">
        <f t="shared" ref="H633:H637" si="28">IF(G633&lt;30,"Kém",IF(G633&lt;50,"Yếu",IF(G633&lt;60,"Trung bình",IF(G633&lt;70,"TB Khá",IF(G633&lt;80,"Khá",IF(G633&lt;90,"Tốt","Xuất sắc"))))))</f>
        <v>TB Khá</v>
      </c>
      <c r="I633" s="95" t="s">
        <v>153</v>
      </c>
      <c r="J633" s="99"/>
    </row>
    <row r="634" spans="1:10" s="12" customFormat="1" ht="17.25" customHeight="1" x14ac:dyDescent="0.25">
      <c r="A634" s="17">
        <v>625</v>
      </c>
      <c r="B634" s="18" t="s">
        <v>126</v>
      </c>
      <c r="C634" s="95">
        <v>501200133</v>
      </c>
      <c r="D634" s="97" t="s">
        <v>293</v>
      </c>
      <c r="E634" s="95">
        <v>2.11</v>
      </c>
      <c r="F634" s="95" t="s">
        <v>44</v>
      </c>
      <c r="G634" s="56">
        <v>65</v>
      </c>
      <c r="H634" s="67" t="str">
        <f t="shared" si="28"/>
        <v>TB Khá</v>
      </c>
      <c r="I634" s="95" t="s">
        <v>44</v>
      </c>
      <c r="J634" s="99"/>
    </row>
    <row r="635" spans="1:10" s="12" customFormat="1" ht="17.25" customHeight="1" x14ac:dyDescent="0.25">
      <c r="A635" s="17">
        <v>626</v>
      </c>
      <c r="B635" s="18" t="s">
        <v>126</v>
      </c>
      <c r="C635" s="95">
        <v>501200142</v>
      </c>
      <c r="D635" s="97" t="s">
        <v>294</v>
      </c>
      <c r="E635" s="95">
        <v>2.11</v>
      </c>
      <c r="F635" s="95" t="s">
        <v>44</v>
      </c>
      <c r="G635" s="56">
        <v>67</v>
      </c>
      <c r="H635" s="67" t="str">
        <f t="shared" si="28"/>
        <v>TB Khá</v>
      </c>
      <c r="I635" s="95" t="s">
        <v>44</v>
      </c>
      <c r="J635" s="99"/>
    </row>
    <row r="636" spans="1:10" s="12" customFormat="1" ht="17.25" customHeight="1" x14ac:dyDescent="0.25">
      <c r="A636" s="17">
        <v>627</v>
      </c>
      <c r="B636" s="18" t="s">
        <v>126</v>
      </c>
      <c r="C636" s="95">
        <v>501200143</v>
      </c>
      <c r="D636" s="97" t="s">
        <v>295</v>
      </c>
      <c r="E636" s="95">
        <v>1.86</v>
      </c>
      <c r="F636" s="95" t="s">
        <v>153</v>
      </c>
      <c r="G636" s="56">
        <v>64</v>
      </c>
      <c r="H636" s="67" t="str">
        <f t="shared" si="28"/>
        <v>TB Khá</v>
      </c>
      <c r="I636" s="95" t="s">
        <v>153</v>
      </c>
      <c r="J636" s="99"/>
    </row>
    <row r="637" spans="1:10" s="12" customFormat="1" ht="17.25" customHeight="1" x14ac:dyDescent="0.25">
      <c r="A637" s="17">
        <v>628</v>
      </c>
      <c r="B637" s="18" t="s">
        <v>126</v>
      </c>
      <c r="C637" s="95">
        <v>501200174</v>
      </c>
      <c r="D637" s="97" t="s">
        <v>296</v>
      </c>
      <c r="E637" s="95">
        <v>2.56</v>
      </c>
      <c r="F637" s="95" t="s">
        <v>45</v>
      </c>
      <c r="G637" s="56">
        <v>65</v>
      </c>
      <c r="H637" s="67" t="str">
        <f t="shared" si="28"/>
        <v>TB Khá</v>
      </c>
      <c r="I637" s="95" t="s">
        <v>46</v>
      </c>
      <c r="J637" s="99"/>
    </row>
    <row r="638" spans="1:10" s="12" customFormat="1" ht="17.25" customHeight="1" x14ac:dyDescent="0.25">
      <c r="A638" s="17">
        <v>629</v>
      </c>
      <c r="B638" s="18" t="s">
        <v>126</v>
      </c>
      <c r="C638" s="95">
        <v>501200199</v>
      </c>
      <c r="D638" s="97" t="s">
        <v>297</v>
      </c>
      <c r="E638" s="95">
        <v>2.08</v>
      </c>
      <c r="F638" s="95" t="s">
        <v>44</v>
      </c>
      <c r="G638" s="56">
        <v>70</v>
      </c>
      <c r="H638" s="67" t="str">
        <f t="shared" si="27"/>
        <v>Khá</v>
      </c>
      <c r="I638" s="95" t="s">
        <v>44</v>
      </c>
      <c r="J638" s="99"/>
    </row>
    <row r="639" spans="1:10" s="12" customFormat="1" ht="17.25" customHeight="1" x14ac:dyDescent="0.25">
      <c r="A639" s="17">
        <v>630</v>
      </c>
      <c r="B639" s="18" t="s">
        <v>126</v>
      </c>
      <c r="C639" s="95">
        <v>501200237</v>
      </c>
      <c r="D639" s="97" t="s">
        <v>298</v>
      </c>
      <c r="E639" s="95">
        <v>2.61</v>
      </c>
      <c r="F639" s="95" t="s">
        <v>45</v>
      </c>
      <c r="G639" s="56">
        <v>68</v>
      </c>
      <c r="H639" s="67" t="str">
        <f>IF(G639&lt;30,"Kém",IF(G639&lt;50,"Yếu",IF(G639&lt;60,"Trung bình",IF(G639&lt;70,"TB Khá",IF(G639&lt;80,"Khá",IF(G639&lt;90,"Tốt","Xuất sắc"))))))</f>
        <v>TB Khá</v>
      </c>
      <c r="I639" s="95" t="s">
        <v>46</v>
      </c>
      <c r="J639" s="99"/>
    </row>
    <row r="640" spans="1:10" s="12" customFormat="1" ht="17.25" customHeight="1" x14ac:dyDescent="0.25">
      <c r="A640" s="17">
        <v>631</v>
      </c>
      <c r="B640" s="18" t="s">
        <v>126</v>
      </c>
      <c r="C640" s="95">
        <v>501200239</v>
      </c>
      <c r="D640" s="97" t="s">
        <v>299</v>
      </c>
      <c r="E640" s="95">
        <v>2.86</v>
      </c>
      <c r="F640" s="95" t="s">
        <v>45</v>
      </c>
      <c r="G640" s="56">
        <v>78</v>
      </c>
      <c r="H640" s="67" t="str">
        <f t="shared" si="27"/>
        <v>Khá</v>
      </c>
      <c r="I640" s="95" t="s">
        <v>45</v>
      </c>
      <c r="J640" s="98"/>
    </row>
    <row r="641" spans="1:10" s="12" customFormat="1" ht="17.25" customHeight="1" x14ac:dyDescent="0.25">
      <c r="A641" s="17">
        <v>632</v>
      </c>
      <c r="B641" s="18" t="s">
        <v>126</v>
      </c>
      <c r="C641" s="95">
        <v>501200264</v>
      </c>
      <c r="D641" s="97" t="s">
        <v>300</v>
      </c>
      <c r="E641" s="95">
        <v>3.81</v>
      </c>
      <c r="F641" s="95" t="s">
        <v>47</v>
      </c>
      <c r="G641" s="56">
        <v>81</v>
      </c>
      <c r="H641" s="67" t="str">
        <f t="shared" si="27"/>
        <v>Tốt</v>
      </c>
      <c r="I641" s="56" t="s">
        <v>48</v>
      </c>
      <c r="J641" s="78"/>
    </row>
    <row r="642" spans="1:10" s="12" customFormat="1" ht="17.25" customHeight="1" x14ac:dyDescent="0.25">
      <c r="A642" s="17">
        <v>633</v>
      </c>
      <c r="B642" s="18" t="s">
        <v>126</v>
      </c>
      <c r="C642" s="95">
        <v>501200282</v>
      </c>
      <c r="D642" s="97" t="s">
        <v>301</v>
      </c>
      <c r="E642" s="95">
        <v>2.5299999999999998</v>
      </c>
      <c r="F642" s="95" t="s">
        <v>45</v>
      </c>
      <c r="G642" s="56">
        <v>70</v>
      </c>
      <c r="H642" s="67" t="str">
        <f t="shared" si="27"/>
        <v>Khá</v>
      </c>
      <c r="I642" s="95" t="s">
        <v>45</v>
      </c>
      <c r="J642" s="99"/>
    </row>
    <row r="643" spans="1:10" s="12" customFormat="1" ht="17.25" customHeight="1" x14ac:dyDescent="0.25">
      <c r="A643" s="17">
        <v>634</v>
      </c>
      <c r="B643" s="18" t="s">
        <v>126</v>
      </c>
      <c r="C643" s="95">
        <v>501200298</v>
      </c>
      <c r="D643" s="97" t="s">
        <v>302</v>
      </c>
      <c r="E643" s="95">
        <v>3.19</v>
      </c>
      <c r="F643" s="95" t="s">
        <v>45</v>
      </c>
      <c r="G643" s="56">
        <v>76</v>
      </c>
      <c r="H643" s="67" t="str">
        <f t="shared" si="27"/>
        <v>Khá</v>
      </c>
      <c r="I643" s="95" t="s">
        <v>45</v>
      </c>
      <c r="J643" s="98"/>
    </row>
    <row r="644" spans="1:10" s="12" customFormat="1" ht="17.25" customHeight="1" x14ac:dyDescent="0.25">
      <c r="A644" s="17">
        <v>635</v>
      </c>
      <c r="B644" s="18" t="s">
        <v>126</v>
      </c>
      <c r="C644" s="95">
        <v>501200314</v>
      </c>
      <c r="D644" s="97" t="s">
        <v>303</v>
      </c>
      <c r="E644" s="95">
        <v>1.53</v>
      </c>
      <c r="F644" s="95" t="s">
        <v>153</v>
      </c>
      <c r="G644" s="56">
        <v>62</v>
      </c>
      <c r="H644" s="67" t="str">
        <f>IF(G644&lt;30,"Kém",IF(G644&lt;50,"Yếu",IF(G644&lt;60,"Trung bình",IF(G644&lt;70,"TB Khá",IF(G644&lt;80,"Khá",IF(G644&lt;90,"Tốt","Xuất sắc"))))))</f>
        <v>TB Khá</v>
      </c>
      <c r="I644" s="95" t="s">
        <v>153</v>
      </c>
      <c r="J644" s="98"/>
    </row>
    <row r="645" spans="1:10" s="12" customFormat="1" ht="17.25" customHeight="1" x14ac:dyDescent="0.25">
      <c r="A645" s="17">
        <v>636</v>
      </c>
      <c r="B645" s="18" t="s">
        <v>126</v>
      </c>
      <c r="C645" s="95">
        <v>501200323</v>
      </c>
      <c r="D645" s="97" t="s">
        <v>304</v>
      </c>
      <c r="E645" s="95">
        <v>2.94</v>
      </c>
      <c r="F645" s="95" t="s">
        <v>45</v>
      </c>
      <c r="G645" s="56">
        <v>78</v>
      </c>
      <c r="H645" s="67" t="str">
        <f t="shared" si="27"/>
        <v>Khá</v>
      </c>
      <c r="I645" s="95" t="s">
        <v>45</v>
      </c>
      <c r="J645" s="98"/>
    </row>
    <row r="646" spans="1:10" s="12" customFormat="1" ht="17.25" customHeight="1" x14ac:dyDescent="0.25">
      <c r="A646" s="17">
        <v>637</v>
      </c>
      <c r="B646" s="18" t="s">
        <v>126</v>
      </c>
      <c r="C646" s="95">
        <v>501200339</v>
      </c>
      <c r="D646" s="97" t="s">
        <v>305</v>
      </c>
      <c r="E646" s="95">
        <v>1.83</v>
      </c>
      <c r="F646" s="95" t="s">
        <v>153</v>
      </c>
      <c r="G646" s="56">
        <v>57</v>
      </c>
      <c r="H646" s="67" t="str">
        <f t="shared" si="27"/>
        <v>Trung bình</v>
      </c>
      <c r="I646" s="95" t="s">
        <v>153</v>
      </c>
      <c r="J646" s="99"/>
    </row>
    <row r="647" spans="1:10" s="12" customFormat="1" ht="17.25" customHeight="1" x14ac:dyDescent="0.25">
      <c r="A647" s="17">
        <v>638</v>
      </c>
      <c r="B647" s="18" t="s">
        <v>126</v>
      </c>
      <c r="C647" s="95">
        <v>501200365</v>
      </c>
      <c r="D647" s="97" t="s">
        <v>306</v>
      </c>
      <c r="E647" s="95">
        <v>2.83</v>
      </c>
      <c r="F647" s="95" t="s">
        <v>45</v>
      </c>
      <c r="G647" s="56">
        <v>76</v>
      </c>
      <c r="H647" s="67" t="str">
        <f t="shared" si="27"/>
        <v>Khá</v>
      </c>
      <c r="I647" s="95" t="s">
        <v>45</v>
      </c>
      <c r="J647" s="99"/>
    </row>
    <row r="648" spans="1:10" s="12" customFormat="1" ht="17.25" customHeight="1" x14ac:dyDescent="0.25">
      <c r="A648" s="17">
        <v>639</v>
      </c>
      <c r="B648" s="18" t="s">
        <v>126</v>
      </c>
      <c r="C648" s="95">
        <v>501200377</v>
      </c>
      <c r="D648" s="97" t="s">
        <v>307</v>
      </c>
      <c r="E648" s="95">
        <v>2.92</v>
      </c>
      <c r="F648" s="95" t="s">
        <v>45</v>
      </c>
      <c r="G648" s="56">
        <v>68</v>
      </c>
      <c r="H648" s="67" t="str">
        <f>IF(G648&lt;30,"Kém",IF(G648&lt;50,"Yếu",IF(G648&lt;60,"Trung bình",IF(G648&lt;70,"TB Khá",IF(G648&lt;80,"Khá",IF(G648&lt;90,"Tốt","Xuất sắc"))))))</f>
        <v>TB Khá</v>
      </c>
      <c r="I648" s="95" t="s">
        <v>46</v>
      </c>
      <c r="J648" s="99"/>
    </row>
    <row r="649" spans="1:10" s="12" customFormat="1" ht="17.25" customHeight="1" x14ac:dyDescent="0.25">
      <c r="A649" s="17">
        <v>640</v>
      </c>
      <c r="B649" s="18" t="s">
        <v>126</v>
      </c>
      <c r="C649" s="95">
        <v>501200399</v>
      </c>
      <c r="D649" s="97" t="s">
        <v>308</v>
      </c>
      <c r="E649" s="95">
        <v>2.36</v>
      </c>
      <c r="F649" s="95" t="s">
        <v>44</v>
      </c>
      <c r="G649" s="56">
        <v>85</v>
      </c>
      <c r="H649" s="67" t="str">
        <f t="shared" si="27"/>
        <v>Tốt</v>
      </c>
      <c r="I649" s="95" t="s">
        <v>44</v>
      </c>
      <c r="J649" s="99"/>
    </row>
    <row r="650" spans="1:10" s="12" customFormat="1" ht="17.25" customHeight="1" x14ac:dyDescent="0.25">
      <c r="A650" s="17">
        <v>641</v>
      </c>
      <c r="B650" s="18" t="s">
        <v>126</v>
      </c>
      <c r="C650" s="95">
        <v>501200418</v>
      </c>
      <c r="D650" s="97" t="s">
        <v>309</v>
      </c>
      <c r="E650" s="95">
        <v>2.42</v>
      </c>
      <c r="F650" s="95" t="s">
        <v>44</v>
      </c>
      <c r="G650" s="56">
        <v>73</v>
      </c>
      <c r="H650" s="67" t="str">
        <f t="shared" si="27"/>
        <v>Khá</v>
      </c>
      <c r="I650" s="95" t="s">
        <v>44</v>
      </c>
      <c r="J650" s="99"/>
    </row>
    <row r="651" spans="1:10" s="12" customFormat="1" ht="17.25" customHeight="1" x14ac:dyDescent="0.25">
      <c r="A651" s="17">
        <v>642</v>
      </c>
      <c r="B651" s="18" t="s">
        <v>126</v>
      </c>
      <c r="C651" s="95">
        <v>501200419</v>
      </c>
      <c r="D651" s="97" t="s">
        <v>310</v>
      </c>
      <c r="E651" s="95">
        <v>2.5299999999999998</v>
      </c>
      <c r="F651" s="95" t="s">
        <v>45</v>
      </c>
      <c r="G651" s="56">
        <v>69</v>
      </c>
      <c r="H651" s="67" t="str">
        <f>IF(G651&lt;30,"Kém",IF(G651&lt;50,"Yếu",IF(G651&lt;60,"Trung bình",IF(G651&lt;70,"TB Khá",IF(G651&lt;80,"Khá",IF(G651&lt;90,"Tốt","Xuất sắc"))))))</f>
        <v>TB Khá</v>
      </c>
      <c r="I651" s="95" t="s">
        <v>46</v>
      </c>
      <c r="J651" s="99"/>
    </row>
    <row r="652" spans="1:10" s="12" customFormat="1" ht="17.25" customHeight="1" x14ac:dyDescent="0.25">
      <c r="A652" s="17">
        <v>643</v>
      </c>
      <c r="B652" s="18" t="s">
        <v>126</v>
      </c>
      <c r="C652" s="95">
        <v>501200428</v>
      </c>
      <c r="D652" s="97" t="s">
        <v>311</v>
      </c>
      <c r="E652" s="95">
        <v>2.4700000000000002</v>
      </c>
      <c r="F652" s="95" t="s">
        <v>44</v>
      </c>
      <c r="G652" s="56">
        <v>77</v>
      </c>
      <c r="H652" s="67" t="str">
        <f t="shared" si="27"/>
        <v>Khá</v>
      </c>
      <c r="I652" s="95" t="s">
        <v>44</v>
      </c>
      <c r="J652" s="99"/>
    </row>
    <row r="653" spans="1:10" s="12" customFormat="1" ht="17.25" customHeight="1" x14ac:dyDescent="0.25">
      <c r="A653" s="17">
        <v>644</v>
      </c>
      <c r="B653" s="18" t="s">
        <v>126</v>
      </c>
      <c r="C653" s="95">
        <v>501200448</v>
      </c>
      <c r="D653" s="97" t="s">
        <v>312</v>
      </c>
      <c r="E653" s="95">
        <v>2.2200000000000002</v>
      </c>
      <c r="F653" s="95" t="s">
        <v>44</v>
      </c>
      <c r="G653" s="56">
        <v>75</v>
      </c>
      <c r="H653" s="67" t="str">
        <f t="shared" si="27"/>
        <v>Khá</v>
      </c>
      <c r="I653" s="95" t="s">
        <v>44</v>
      </c>
      <c r="J653" s="99"/>
    </row>
    <row r="654" spans="1:10" s="12" customFormat="1" ht="17.25" customHeight="1" x14ac:dyDescent="0.25">
      <c r="A654" s="17">
        <v>645</v>
      </c>
      <c r="B654" s="18" t="s">
        <v>126</v>
      </c>
      <c r="C654" s="95">
        <v>501200453</v>
      </c>
      <c r="D654" s="97" t="s">
        <v>313</v>
      </c>
      <c r="E654" s="95">
        <v>2.56</v>
      </c>
      <c r="F654" s="95" t="s">
        <v>45</v>
      </c>
      <c r="G654" s="56">
        <v>70</v>
      </c>
      <c r="H654" s="67" t="str">
        <f t="shared" si="27"/>
        <v>Khá</v>
      </c>
      <c r="I654" s="95" t="s">
        <v>45</v>
      </c>
      <c r="J654" s="99"/>
    </row>
    <row r="655" spans="1:10" s="12" customFormat="1" ht="17.25" customHeight="1" x14ac:dyDescent="0.25">
      <c r="A655" s="17">
        <v>646</v>
      </c>
      <c r="B655" s="18" t="s">
        <v>126</v>
      </c>
      <c r="C655" s="95">
        <v>501200480</v>
      </c>
      <c r="D655" s="97" t="s">
        <v>314</v>
      </c>
      <c r="E655" s="95">
        <v>2.5299999999999998</v>
      </c>
      <c r="F655" s="95" t="s">
        <v>45</v>
      </c>
      <c r="G655" s="56">
        <v>76</v>
      </c>
      <c r="H655" s="67" t="str">
        <f t="shared" si="27"/>
        <v>Khá</v>
      </c>
      <c r="I655" s="95" t="s">
        <v>45</v>
      </c>
      <c r="J655" s="99"/>
    </row>
    <row r="656" spans="1:10" s="12" customFormat="1" ht="17.25" customHeight="1" x14ac:dyDescent="0.25">
      <c r="A656" s="17">
        <v>647</v>
      </c>
      <c r="B656" s="18" t="s">
        <v>126</v>
      </c>
      <c r="C656" s="95">
        <v>501200483</v>
      </c>
      <c r="D656" s="97" t="s">
        <v>315</v>
      </c>
      <c r="E656" s="95">
        <v>2.31</v>
      </c>
      <c r="F656" s="95" t="s">
        <v>44</v>
      </c>
      <c r="G656" s="56">
        <v>67</v>
      </c>
      <c r="H656" s="67" t="str">
        <f t="shared" ref="H656:H658" si="29">IF(G656&lt;30,"Kém",IF(G656&lt;50,"Yếu",IF(G656&lt;60,"Trung bình",IF(G656&lt;70,"TB Khá",IF(G656&lt;80,"Khá",IF(G656&lt;90,"Tốt","Xuất sắc"))))))</f>
        <v>TB Khá</v>
      </c>
      <c r="I656" s="95" t="s">
        <v>44</v>
      </c>
      <c r="J656" s="99"/>
    </row>
    <row r="657" spans="1:10" s="12" customFormat="1" ht="17.25" customHeight="1" x14ac:dyDescent="0.25">
      <c r="A657" s="17">
        <v>648</v>
      </c>
      <c r="B657" s="18" t="s">
        <v>126</v>
      </c>
      <c r="C657" s="95">
        <v>501200525</v>
      </c>
      <c r="D657" s="97" t="s">
        <v>316</v>
      </c>
      <c r="E657" s="95">
        <v>2.31</v>
      </c>
      <c r="F657" s="95" t="s">
        <v>44</v>
      </c>
      <c r="G657" s="56">
        <v>67</v>
      </c>
      <c r="H657" s="67" t="str">
        <f t="shared" si="29"/>
        <v>TB Khá</v>
      </c>
      <c r="I657" s="95" t="s">
        <v>44</v>
      </c>
      <c r="J657" s="99"/>
    </row>
    <row r="658" spans="1:10" s="12" customFormat="1" ht="17.25" customHeight="1" x14ac:dyDescent="0.25">
      <c r="A658" s="17">
        <v>649</v>
      </c>
      <c r="B658" s="18" t="s">
        <v>126</v>
      </c>
      <c r="C658" s="95">
        <v>501200541</v>
      </c>
      <c r="D658" s="97" t="s">
        <v>317</v>
      </c>
      <c r="E658" s="95">
        <v>2.19</v>
      </c>
      <c r="F658" s="95" t="s">
        <v>44</v>
      </c>
      <c r="G658" s="56">
        <v>67</v>
      </c>
      <c r="H658" s="67" t="str">
        <f t="shared" si="29"/>
        <v>TB Khá</v>
      </c>
      <c r="I658" s="95" t="s">
        <v>44</v>
      </c>
      <c r="J658" s="99"/>
    </row>
    <row r="659" spans="1:10" s="12" customFormat="1" ht="17.25" customHeight="1" x14ac:dyDescent="0.25">
      <c r="A659" s="17">
        <v>650</v>
      </c>
      <c r="B659" s="18" t="s">
        <v>126</v>
      </c>
      <c r="C659" s="95">
        <v>501200553</v>
      </c>
      <c r="D659" s="97" t="s">
        <v>318</v>
      </c>
      <c r="E659" s="95">
        <v>1.69</v>
      </c>
      <c r="F659" s="95" t="s">
        <v>153</v>
      </c>
      <c r="G659" s="56">
        <v>45</v>
      </c>
      <c r="H659" s="67" t="str">
        <f t="shared" ref="H659:H686" si="30">IF(G659&lt;30,"Kém",IF(G659&lt;50,"Yếu",IF(G659&lt;60,"Trung bình",IF(G659&lt;70,"TB khá",IF(G659&lt;80,"Khá",IF(G659&lt;90,"Tốt","Xuất sắc"))))))</f>
        <v>Yếu</v>
      </c>
      <c r="I659" s="95" t="s">
        <v>153</v>
      </c>
      <c r="J659" s="98"/>
    </row>
    <row r="660" spans="1:10" s="12" customFormat="1" ht="17.25" customHeight="1" x14ac:dyDescent="0.25">
      <c r="A660" s="17">
        <v>651</v>
      </c>
      <c r="B660" s="18" t="s">
        <v>126</v>
      </c>
      <c r="C660" s="95">
        <v>501200582</v>
      </c>
      <c r="D660" s="97" t="s">
        <v>319</v>
      </c>
      <c r="E660" s="95">
        <v>1.81</v>
      </c>
      <c r="F660" s="95" t="s">
        <v>153</v>
      </c>
      <c r="G660" s="56">
        <v>68</v>
      </c>
      <c r="H660" s="67" t="str">
        <f>IF(G660&lt;30,"Kém",IF(G660&lt;50,"Yếu",IF(G660&lt;60,"Trung bình",IF(G660&lt;70,"TB Khá",IF(G660&lt;80,"Khá",IF(G660&lt;90,"Tốt","Xuất sắc"))))))</f>
        <v>TB Khá</v>
      </c>
      <c r="I660" s="95" t="s">
        <v>153</v>
      </c>
      <c r="J660" s="99"/>
    </row>
    <row r="661" spans="1:10" s="12" customFormat="1" ht="17.25" customHeight="1" x14ac:dyDescent="0.25">
      <c r="A661" s="17">
        <v>652</v>
      </c>
      <c r="B661" s="18" t="s">
        <v>126</v>
      </c>
      <c r="C661" s="95">
        <v>501200589</v>
      </c>
      <c r="D661" s="97" t="s">
        <v>320</v>
      </c>
      <c r="E661" s="95">
        <v>1.47</v>
      </c>
      <c r="F661" s="95" t="s">
        <v>153</v>
      </c>
      <c r="G661" s="56">
        <v>73</v>
      </c>
      <c r="H661" s="67" t="str">
        <f t="shared" si="30"/>
        <v>Khá</v>
      </c>
      <c r="I661" s="95" t="s">
        <v>153</v>
      </c>
      <c r="J661" s="98"/>
    </row>
    <row r="662" spans="1:10" s="12" customFormat="1" ht="17.25" customHeight="1" x14ac:dyDescent="0.25">
      <c r="A662" s="17">
        <v>653</v>
      </c>
      <c r="B662" s="18" t="s">
        <v>126</v>
      </c>
      <c r="C662" s="95">
        <v>501200637</v>
      </c>
      <c r="D662" s="97" t="s">
        <v>321</v>
      </c>
      <c r="E662" s="95">
        <v>2.17</v>
      </c>
      <c r="F662" s="95" t="s">
        <v>44</v>
      </c>
      <c r="G662" s="56">
        <v>67</v>
      </c>
      <c r="H662" s="67" t="str">
        <f t="shared" ref="H662:H663" si="31">IF(G662&lt;30,"Kém",IF(G662&lt;50,"Yếu",IF(G662&lt;60,"Trung bình",IF(G662&lt;70,"TB Khá",IF(G662&lt;80,"Khá",IF(G662&lt;90,"Tốt","Xuất sắc"))))))</f>
        <v>TB Khá</v>
      </c>
      <c r="I662" s="95" t="s">
        <v>44</v>
      </c>
      <c r="J662" s="99"/>
    </row>
    <row r="663" spans="1:10" s="12" customFormat="1" ht="17.25" customHeight="1" x14ac:dyDescent="0.25">
      <c r="A663" s="17">
        <v>654</v>
      </c>
      <c r="B663" s="18" t="s">
        <v>126</v>
      </c>
      <c r="C663" s="95">
        <v>501200648</v>
      </c>
      <c r="D663" s="97" t="s">
        <v>322</v>
      </c>
      <c r="E663" s="95">
        <v>2.31</v>
      </c>
      <c r="F663" s="95" t="s">
        <v>44</v>
      </c>
      <c r="G663" s="56">
        <v>65</v>
      </c>
      <c r="H663" s="67" t="str">
        <f t="shared" si="31"/>
        <v>TB Khá</v>
      </c>
      <c r="I663" s="95" t="s">
        <v>44</v>
      </c>
      <c r="J663" s="99"/>
    </row>
    <row r="664" spans="1:10" s="12" customFormat="1" ht="17.25" customHeight="1" x14ac:dyDescent="0.25">
      <c r="A664" s="17">
        <v>655</v>
      </c>
      <c r="B664" s="18" t="s">
        <v>126</v>
      </c>
      <c r="C664" s="95">
        <v>501200658</v>
      </c>
      <c r="D664" s="97" t="s">
        <v>323</v>
      </c>
      <c r="E664" s="95">
        <v>1.89</v>
      </c>
      <c r="F664" s="95" t="s">
        <v>153</v>
      </c>
      <c r="G664" s="56">
        <v>59</v>
      </c>
      <c r="H664" s="67" t="str">
        <f t="shared" si="30"/>
        <v>Trung bình</v>
      </c>
      <c r="I664" s="95" t="s">
        <v>153</v>
      </c>
      <c r="J664" s="99"/>
    </row>
    <row r="665" spans="1:10" s="12" customFormat="1" ht="17.25" customHeight="1" x14ac:dyDescent="0.25">
      <c r="A665" s="17">
        <v>656</v>
      </c>
      <c r="B665" s="18" t="s">
        <v>126</v>
      </c>
      <c r="C665" s="95">
        <v>501200669</v>
      </c>
      <c r="D665" s="97" t="s">
        <v>324</v>
      </c>
      <c r="E665" s="95">
        <v>2.14</v>
      </c>
      <c r="F665" s="95" t="s">
        <v>44</v>
      </c>
      <c r="G665" s="56">
        <v>66</v>
      </c>
      <c r="H665" s="67" t="str">
        <f t="shared" ref="H665:H666" si="32">IF(G665&lt;30,"Kém",IF(G665&lt;50,"Yếu",IF(G665&lt;60,"Trung bình",IF(G665&lt;70,"TB Khá",IF(G665&lt;80,"Khá",IF(G665&lt;90,"Tốt","Xuất sắc"))))))</f>
        <v>TB Khá</v>
      </c>
      <c r="I665" s="95" t="s">
        <v>44</v>
      </c>
      <c r="J665" s="99"/>
    </row>
    <row r="666" spans="1:10" s="12" customFormat="1" ht="17.25" customHeight="1" x14ac:dyDescent="0.25">
      <c r="A666" s="17">
        <v>657</v>
      </c>
      <c r="B666" s="18" t="s">
        <v>126</v>
      </c>
      <c r="C666" s="95">
        <v>501200696</v>
      </c>
      <c r="D666" s="97" t="s">
        <v>325</v>
      </c>
      <c r="E666" s="95">
        <v>1.86</v>
      </c>
      <c r="F666" s="95" t="s">
        <v>153</v>
      </c>
      <c r="G666" s="56">
        <v>65</v>
      </c>
      <c r="H666" s="67" t="str">
        <f t="shared" si="32"/>
        <v>TB Khá</v>
      </c>
      <c r="I666" s="95" t="s">
        <v>153</v>
      </c>
      <c r="J666" s="99"/>
    </row>
    <row r="667" spans="1:10" s="12" customFormat="1" ht="17.25" customHeight="1" x14ac:dyDescent="0.25">
      <c r="A667" s="17">
        <v>658</v>
      </c>
      <c r="B667" s="18" t="s">
        <v>126</v>
      </c>
      <c r="C667" s="95">
        <v>501200717</v>
      </c>
      <c r="D667" s="97" t="s">
        <v>326</v>
      </c>
      <c r="E667" s="95">
        <v>2.06</v>
      </c>
      <c r="F667" s="95" t="s">
        <v>44</v>
      </c>
      <c r="G667" s="56">
        <v>85</v>
      </c>
      <c r="H667" s="67" t="str">
        <f t="shared" si="30"/>
        <v>Tốt</v>
      </c>
      <c r="I667" s="95" t="s">
        <v>44</v>
      </c>
      <c r="J667" s="99"/>
    </row>
    <row r="668" spans="1:10" s="12" customFormat="1" ht="17.25" customHeight="1" x14ac:dyDescent="0.25">
      <c r="A668" s="17">
        <v>659</v>
      </c>
      <c r="B668" s="18" t="s">
        <v>126</v>
      </c>
      <c r="C668" s="95">
        <v>501200718</v>
      </c>
      <c r="D668" s="97" t="s">
        <v>327</v>
      </c>
      <c r="E668" s="95">
        <v>2.5299999999999998</v>
      </c>
      <c r="F668" s="95" t="s">
        <v>45</v>
      </c>
      <c r="G668" s="56">
        <v>70</v>
      </c>
      <c r="H668" s="67" t="str">
        <f t="shared" si="30"/>
        <v>Khá</v>
      </c>
      <c r="I668" s="95" t="s">
        <v>45</v>
      </c>
      <c r="J668" s="99"/>
    </row>
    <row r="669" spans="1:10" s="12" customFormat="1" ht="17.25" customHeight="1" x14ac:dyDescent="0.25">
      <c r="A669" s="17">
        <v>660</v>
      </c>
      <c r="B669" s="18" t="s">
        <v>126</v>
      </c>
      <c r="C669" s="95">
        <v>501200722</v>
      </c>
      <c r="D669" s="97" t="s">
        <v>328</v>
      </c>
      <c r="E669" s="95">
        <v>2.36</v>
      </c>
      <c r="F669" s="95" t="s">
        <v>44</v>
      </c>
      <c r="G669" s="56">
        <v>60</v>
      </c>
      <c r="H669" s="67" t="str">
        <f>IF(G669&lt;30,"Kém",IF(G669&lt;50,"Yếu",IF(G669&lt;60,"Trung bình",IF(G669&lt;70,"TB Khá",IF(G669&lt;80,"Khá",IF(G669&lt;90,"Tốt","Xuất sắc"))))))</f>
        <v>TB Khá</v>
      </c>
      <c r="I669" s="95" t="s">
        <v>44</v>
      </c>
      <c r="J669" s="99"/>
    </row>
    <row r="670" spans="1:10" s="12" customFormat="1" ht="17.25" customHeight="1" x14ac:dyDescent="0.25">
      <c r="A670" s="17">
        <v>661</v>
      </c>
      <c r="B670" s="18" t="s">
        <v>126</v>
      </c>
      <c r="C670" s="95">
        <v>501200737</v>
      </c>
      <c r="D670" s="97" t="s">
        <v>329</v>
      </c>
      <c r="E670" s="95">
        <v>1.89</v>
      </c>
      <c r="F670" s="95" t="s">
        <v>153</v>
      </c>
      <c r="G670" s="56">
        <v>71</v>
      </c>
      <c r="H670" s="67" t="str">
        <f t="shared" si="30"/>
        <v>Khá</v>
      </c>
      <c r="I670" s="95" t="s">
        <v>153</v>
      </c>
      <c r="J670" s="99"/>
    </row>
    <row r="671" spans="1:10" s="12" customFormat="1" ht="17.25" customHeight="1" x14ac:dyDescent="0.25">
      <c r="A671" s="17">
        <v>662</v>
      </c>
      <c r="B671" s="18" t="s">
        <v>126</v>
      </c>
      <c r="C671" s="95">
        <v>501200744</v>
      </c>
      <c r="D671" s="97" t="s">
        <v>330</v>
      </c>
      <c r="E671" s="95">
        <v>1.81</v>
      </c>
      <c r="F671" s="95" t="s">
        <v>153</v>
      </c>
      <c r="G671" s="56">
        <v>62</v>
      </c>
      <c r="H671" s="67" t="str">
        <f t="shared" ref="H671:H673" si="33">IF(G671&lt;30,"Kém",IF(G671&lt;50,"Yếu",IF(G671&lt;60,"Trung bình",IF(G671&lt;70,"TB Khá",IF(G671&lt;80,"Khá",IF(G671&lt;90,"Tốt","Xuất sắc"))))))</f>
        <v>TB Khá</v>
      </c>
      <c r="I671" s="95" t="s">
        <v>153</v>
      </c>
      <c r="J671" s="99"/>
    </row>
    <row r="672" spans="1:10" s="12" customFormat="1" ht="17.25" customHeight="1" x14ac:dyDescent="0.25">
      <c r="A672" s="17">
        <v>663</v>
      </c>
      <c r="B672" s="18" t="s">
        <v>126</v>
      </c>
      <c r="C672" s="95">
        <v>501200758</v>
      </c>
      <c r="D672" s="97" t="s">
        <v>331</v>
      </c>
      <c r="E672" s="95">
        <v>2.36</v>
      </c>
      <c r="F672" s="95" t="s">
        <v>44</v>
      </c>
      <c r="G672" s="56">
        <v>60</v>
      </c>
      <c r="H672" s="67" t="str">
        <f t="shared" si="33"/>
        <v>TB Khá</v>
      </c>
      <c r="I672" s="95" t="s">
        <v>44</v>
      </c>
      <c r="J672" s="99"/>
    </row>
    <row r="673" spans="1:10" s="12" customFormat="1" ht="17.25" customHeight="1" x14ac:dyDescent="0.25">
      <c r="A673" s="17">
        <v>664</v>
      </c>
      <c r="B673" s="18" t="s">
        <v>126</v>
      </c>
      <c r="C673" s="95">
        <v>501200793</v>
      </c>
      <c r="D673" s="97" t="s">
        <v>332</v>
      </c>
      <c r="E673" s="95">
        <v>2.83</v>
      </c>
      <c r="F673" s="95" t="s">
        <v>45</v>
      </c>
      <c r="G673" s="56">
        <v>68</v>
      </c>
      <c r="H673" s="67" t="str">
        <f t="shared" si="33"/>
        <v>TB Khá</v>
      </c>
      <c r="I673" s="95" t="s">
        <v>46</v>
      </c>
      <c r="J673" s="99"/>
    </row>
    <row r="674" spans="1:10" s="12" customFormat="1" ht="17.25" customHeight="1" x14ac:dyDescent="0.25">
      <c r="A674" s="17">
        <v>665</v>
      </c>
      <c r="B674" s="18" t="s">
        <v>126</v>
      </c>
      <c r="C674" s="95">
        <v>501200798</v>
      </c>
      <c r="D674" s="97" t="s">
        <v>333</v>
      </c>
      <c r="E674" s="95">
        <v>1.94</v>
      </c>
      <c r="F674" s="95" t="s">
        <v>153</v>
      </c>
      <c r="G674" s="56">
        <v>57</v>
      </c>
      <c r="H674" s="67" t="str">
        <f t="shared" si="30"/>
        <v>Trung bình</v>
      </c>
      <c r="I674" s="95" t="s">
        <v>153</v>
      </c>
      <c r="J674" s="99"/>
    </row>
    <row r="675" spans="1:10" s="12" customFormat="1" ht="17.25" customHeight="1" x14ac:dyDescent="0.25">
      <c r="A675" s="17">
        <v>666</v>
      </c>
      <c r="B675" s="18" t="s">
        <v>126</v>
      </c>
      <c r="C675" s="95">
        <v>501200808</v>
      </c>
      <c r="D675" s="97" t="s">
        <v>334</v>
      </c>
      <c r="E675" s="95">
        <v>2.44</v>
      </c>
      <c r="F675" s="95" t="s">
        <v>44</v>
      </c>
      <c r="G675" s="56">
        <v>65</v>
      </c>
      <c r="H675" s="67" t="str">
        <f>IF(G675&lt;30,"Kém",IF(G675&lt;50,"Yếu",IF(G675&lt;60,"Trung bình",IF(G675&lt;70,"TB Khá",IF(G675&lt;80,"Khá",IF(G675&lt;90,"Tốt","Xuất sắc"))))))</f>
        <v>TB Khá</v>
      </c>
      <c r="I675" s="95" t="s">
        <v>44</v>
      </c>
      <c r="J675" s="99"/>
    </row>
    <row r="676" spans="1:10" s="12" customFormat="1" ht="17.25" customHeight="1" x14ac:dyDescent="0.25">
      <c r="A676" s="17">
        <v>667</v>
      </c>
      <c r="B676" s="18" t="s">
        <v>126</v>
      </c>
      <c r="C676" s="95">
        <v>501200819</v>
      </c>
      <c r="D676" s="97" t="s">
        <v>335</v>
      </c>
      <c r="E676" s="95">
        <v>1.81</v>
      </c>
      <c r="F676" s="95" t="s">
        <v>153</v>
      </c>
      <c r="G676" s="56">
        <v>55</v>
      </c>
      <c r="H676" s="67" t="str">
        <f t="shared" si="30"/>
        <v>Trung bình</v>
      </c>
      <c r="I676" s="95" t="s">
        <v>153</v>
      </c>
      <c r="J676" s="99"/>
    </row>
    <row r="677" spans="1:10" s="12" customFormat="1" ht="17.25" customHeight="1" x14ac:dyDescent="0.25">
      <c r="A677" s="17">
        <v>668</v>
      </c>
      <c r="B677" s="18" t="s">
        <v>127</v>
      </c>
      <c r="C677" s="56">
        <v>501200020</v>
      </c>
      <c r="D677" s="70" t="s">
        <v>385</v>
      </c>
      <c r="E677" s="56">
        <v>1.92</v>
      </c>
      <c r="F677" s="56" t="s">
        <v>153</v>
      </c>
      <c r="G677" s="56">
        <v>57</v>
      </c>
      <c r="H677" s="67" t="str">
        <f t="shared" si="30"/>
        <v>Trung bình</v>
      </c>
      <c r="I677" s="56" t="s">
        <v>153</v>
      </c>
      <c r="J677" s="99"/>
    </row>
    <row r="678" spans="1:10" s="12" customFormat="1" ht="17.25" customHeight="1" x14ac:dyDescent="0.25">
      <c r="A678" s="17">
        <v>669</v>
      </c>
      <c r="B678" s="18" t="s">
        <v>127</v>
      </c>
      <c r="C678" s="56">
        <v>501200039</v>
      </c>
      <c r="D678" s="70" t="s">
        <v>386</v>
      </c>
      <c r="E678" s="56">
        <v>2.2200000000000002</v>
      </c>
      <c r="F678" s="56" t="s">
        <v>44</v>
      </c>
      <c r="G678" s="56">
        <v>84</v>
      </c>
      <c r="H678" s="67" t="str">
        <f t="shared" si="30"/>
        <v>Tốt</v>
      </c>
      <c r="I678" s="56" t="s">
        <v>44</v>
      </c>
      <c r="J678" s="99"/>
    </row>
    <row r="679" spans="1:10" s="12" customFormat="1" ht="17.25" customHeight="1" x14ac:dyDescent="0.25">
      <c r="A679" s="17">
        <v>670</v>
      </c>
      <c r="B679" s="18" t="s">
        <v>127</v>
      </c>
      <c r="C679" s="56">
        <v>501200044</v>
      </c>
      <c r="D679" s="70" t="s">
        <v>387</v>
      </c>
      <c r="E679" s="56">
        <v>1.94</v>
      </c>
      <c r="F679" s="56" t="s">
        <v>153</v>
      </c>
      <c r="G679" s="56">
        <v>66</v>
      </c>
      <c r="H679" s="67" t="str">
        <f t="shared" ref="H679:H681" si="34">IF(G679&lt;30,"Kém",IF(G679&lt;50,"Yếu",IF(G679&lt;60,"Trung bình",IF(G679&lt;70,"TB Khá",IF(G679&lt;80,"Khá",IF(G679&lt;90,"Tốt","Xuất sắc"))))))</f>
        <v>TB Khá</v>
      </c>
      <c r="I679" s="56" t="s">
        <v>153</v>
      </c>
      <c r="J679" s="99"/>
    </row>
    <row r="680" spans="1:10" s="12" customFormat="1" ht="17.25" customHeight="1" x14ac:dyDescent="0.25">
      <c r="A680" s="17">
        <v>671</v>
      </c>
      <c r="B680" s="18" t="s">
        <v>127</v>
      </c>
      <c r="C680" s="56">
        <v>501200049</v>
      </c>
      <c r="D680" s="70" t="s">
        <v>388</v>
      </c>
      <c r="E680" s="56">
        <v>2.36</v>
      </c>
      <c r="F680" s="56" t="s">
        <v>44</v>
      </c>
      <c r="G680" s="56">
        <v>67</v>
      </c>
      <c r="H680" s="67" t="str">
        <f t="shared" si="34"/>
        <v>TB Khá</v>
      </c>
      <c r="I680" s="56" t="s">
        <v>44</v>
      </c>
      <c r="J680" s="99"/>
    </row>
    <row r="681" spans="1:10" s="12" customFormat="1" ht="17.25" customHeight="1" x14ac:dyDescent="0.25">
      <c r="A681" s="17">
        <v>672</v>
      </c>
      <c r="B681" s="18" t="s">
        <v>127</v>
      </c>
      <c r="C681" s="56">
        <v>501200054</v>
      </c>
      <c r="D681" s="70" t="s">
        <v>389</v>
      </c>
      <c r="E681" s="56">
        <v>2.36</v>
      </c>
      <c r="F681" s="56" t="s">
        <v>44</v>
      </c>
      <c r="G681" s="56">
        <v>68</v>
      </c>
      <c r="H681" s="67" t="str">
        <f t="shared" si="34"/>
        <v>TB Khá</v>
      </c>
      <c r="I681" s="56" t="s">
        <v>44</v>
      </c>
      <c r="J681" s="99"/>
    </row>
    <row r="682" spans="1:10" s="12" customFormat="1" ht="17.25" customHeight="1" x14ac:dyDescent="0.25">
      <c r="A682" s="17">
        <v>673</v>
      </c>
      <c r="B682" s="18" t="s">
        <v>127</v>
      </c>
      <c r="C682" s="56">
        <v>501200055</v>
      </c>
      <c r="D682" s="70" t="s">
        <v>390</v>
      </c>
      <c r="E682" s="56">
        <v>2.17</v>
      </c>
      <c r="F682" s="56" t="s">
        <v>44</v>
      </c>
      <c r="G682" s="56">
        <v>71</v>
      </c>
      <c r="H682" s="67" t="str">
        <f t="shared" si="30"/>
        <v>Khá</v>
      </c>
      <c r="I682" s="56" t="s">
        <v>44</v>
      </c>
      <c r="J682" s="99"/>
    </row>
    <row r="683" spans="1:10" s="12" customFormat="1" ht="17.25" customHeight="1" x14ac:dyDescent="0.25">
      <c r="A683" s="17">
        <v>674</v>
      </c>
      <c r="B683" s="18" t="s">
        <v>127</v>
      </c>
      <c r="C683" s="56">
        <v>501200089</v>
      </c>
      <c r="D683" s="70" t="s">
        <v>391</v>
      </c>
      <c r="E683" s="56">
        <v>2.36</v>
      </c>
      <c r="F683" s="56" t="s">
        <v>44</v>
      </c>
      <c r="G683" s="56">
        <v>77</v>
      </c>
      <c r="H683" s="67" t="str">
        <f t="shared" si="30"/>
        <v>Khá</v>
      </c>
      <c r="I683" s="56" t="s">
        <v>44</v>
      </c>
      <c r="J683" s="99"/>
    </row>
    <row r="684" spans="1:10" s="12" customFormat="1" ht="17.25" customHeight="1" x14ac:dyDescent="0.25">
      <c r="A684" s="17">
        <v>675</v>
      </c>
      <c r="B684" s="18" t="s">
        <v>127</v>
      </c>
      <c r="C684" s="56">
        <v>501200093</v>
      </c>
      <c r="D684" s="70" t="s">
        <v>392</v>
      </c>
      <c r="E684" s="56">
        <v>1.92</v>
      </c>
      <c r="F684" s="56" t="s">
        <v>153</v>
      </c>
      <c r="G684" s="56">
        <v>55</v>
      </c>
      <c r="H684" s="67" t="str">
        <f t="shared" si="30"/>
        <v>Trung bình</v>
      </c>
      <c r="I684" s="56" t="s">
        <v>153</v>
      </c>
      <c r="J684" s="99"/>
    </row>
    <row r="685" spans="1:10" s="12" customFormat="1" ht="17.25" customHeight="1" x14ac:dyDescent="0.25">
      <c r="A685" s="17">
        <v>676</v>
      </c>
      <c r="B685" s="18" t="s">
        <v>127</v>
      </c>
      <c r="C685" s="56">
        <v>501200096</v>
      </c>
      <c r="D685" s="70" t="s">
        <v>393</v>
      </c>
      <c r="E685" s="56">
        <v>1.64</v>
      </c>
      <c r="F685" s="56" t="s">
        <v>153</v>
      </c>
      <c r="G685" s="56">
        <v>65</v>
      </c>
      <c r="H685" s="67" t="str">
        <f>IF(G685&lt;30,"Kém",IF(G685&lt;50,"Yếu",IF(G685&lt;60,"Trung bình",IF(G685&lt;70,"TB Khá",IF(G685&lt;80,"Khá",IF(G685&lt;90,"Tốt","Xuất sắc"))))))</f>
        <v>TB Khá</v>
      </c>
      <c r="I685" s="56" t="s">
        <v>153</v>
      </c>
      <c r="J685" s="98"/>
    </row>
    <row r="686" spans="1:10" s="12" customFormat="1" ht="17.25" customHeight="1" x14ac:dyDescent="0.25">
      <c r="A686" s="17">
        <v>677</v>
      </c>
      <c r="B686" s="18" t="s">
        <v>127</v>
      </c>
      <c r="C686" s="56">
        <v>501200122</v>
      </c>
      <c r="D686" s="70" t="s">
        <v>394</v>
      </c>
      <c r="E686" s="56">
        <v>2.86</v>
      </c>
      <c r="F686" s="56" t="s">
        <v>45</v>
      </c>
      <c r="G686" s="56">
        <v>74</v>
      </c>
      <c r="H686" s="67" t="str">
        <f t="shared" si="30"/>
        <v>Khá</v>
      </c>
      <c r="I686" s="56" t="s">
        <v>45</v>
      </c>
      <c r="J686" s="98"/>
    </row>
    <row r="687" spans="1:10" s="12" customFormat="1" ht="17.25" customHeight="1" x14ac:dyDescent="0.25">
      <c r="A687" s="17">
        <v>678</v>
      </c>
      <c r="B687" s="18" t="s">
        <v>127</v>
      </c>
      <c r="C687" s="56">
        <v>501200136</v>
      </c>
      <c r="D687" s="70" t="s">
        <v>395</v>
      </c>
      <c r="E687" s="56">
        <v>2.06</v>
      </c>
      <c r="F687" s="56" t="s">
        <v>44</v>
      </c>
      <c r="G687" s="56">
        <v>64</v>
      </c>
      <c r="H687" s="67" t="str">
        <f t="shared" ref="H687:H688" si="35">IF(G687&lt;30,"Kém",IF(G687&lt;50,"Yếu",IF(G687&lt;60,"Trung bình",IF(G687&lt;70,"TB Khá",IF(G687&lt;80,"Khá",IF(G687&lt;90,"Tốt","Xuất sắc"))))))</f>
        <v>TB Khá</v>
      </c>
      <c r="I687" s="56" t="s">
        <v>44</v>
      </c>
      <c r="J687" s="99"/>
    </row>
    <row r="688" spans="1:10" s="12" customFormat="1" ht="17.25" customHeight="1" x14ac:dyDescent="0.25">
      <c r="A688" s="17">
        <v>679</v>
      </c>
      <c r="B688" s="18" t="s">
        <v>127</v>
      </c>
      <c r="C688" s="56">
        <v>501200165</v>
      </c>
      <c r="D688" s="70" t="s">
        <v>396</v>
      </c>
      <c r="E688" s="56">
        <v>2.06</v>
      </c>
      <c r="F688" s="56" t="s">
        <v>44</v>
      </c>
      <c r="G688" s="56">
        <v>68</v>
      </c>
      <c r="H688" s="67" t="str">
        <f t="shared" si="35"/>
        <v>TB Khá</v>
      </c>
      <c r="I688" s="56" t="s">
        <v>44</v>
      </c>
      <c r="J688" s="99"/>
    </row>
    <row r="689" spans="1:10" s="12" customFormat="1" ht="17.25" customHeight="1" x14ac:dyDescent="0.25">
      <c r="A689" s="17">
        <v>680</v>
      </c>
      <c r="B689" s="18" t="s">
        <v>127</v>
      </c>
      <c r="C689" s="56">
        <v>501200198</v>
      </c>
      <c r="D689" s="70" t="s">
        <v>397</v>
      </c>
      <c r="E689" s="56">
        <v>2.14</v>
      </c>
      <c r="F689" s="56" t="s">
        <v>44</v>
      </c>
      <c r="G689" s="56">
        <v>55</v>
      </c>
      <c r="H689" s="67" t="str">
        <f t="shared" ref="H689:H750" si="36">IF(G689&lt;30,"Kém",IF(G689&lt;50,"Yếu",IF(G689&lt;60,"Trung bình",IF(G689&lt;70,"TB khá",IF(G689&lt;80,"Khá",IF(G689&lt;90,"Tốt","Xuất sắc"))))))</f>
        <v>Trung bình</v>
      </c>
      <c r="I689" s="56" t="s">
        <v>44</v>
      </c>
      <c r="J689" s="99"/>
    </row>
    <row r="690" spans="1:10" s="12" customFormat="1" ht="17.25" customHeight="1" x14ac:dyDescent="0.25">
      <c r="A690" s="17">
        <v>681</v>
      </c>
      <c r="B690" s="18" t="s">
        <v>127</v>
      </c>
      <c r="C690" s="56">
        <v>501200211</v>
      </c>
      <c r="D690" s="70" t="s">
        <v>398</v>
      </c>
      <c r="E690" s="56">
        <v>1.94</v>
      </c>
      <c r="F690" s="56" t="s">
        <v>153</v>
      </c>
      <c r="G690" s="56">
        <v>64</v>
      </c>
      <c r="H690" s="67" t="str">
        <f>IF(G690&lt;30,"Kém",IF(G690&lt;50,"Yếu",IF(G690&lt;60,"Trung bình",IF(G690&lt;70,"TB Khá",IF(G690&lt;80,"Khá",IF(G690&lt;90,"Tốt","Xuất sắc"))))))</f>
        <v>TB Khá</v>
      </c>
      <c r="I690" s="56" t="s">
        <v>153</v>
      </c>
      <c r="J690" s="99"/>
    </row>
    <row r="691" spans="1:10" s="12" customFormat="1" ht="17.25" customHeight="1" x14ac:dyDescent="0.25">
      <c r="A691" s="17">
        <v>682</v>
      </c>
      <c r="B691" s="18" t="s">
        <v>127</v>
      </c>
      <c r="C691" s="56">
        <v>501200220</v>
      </c>
      <c r="D691" s="70" t="s">
        <v>399</v>
      </c>
      <c r="E691" s="56">
        <v>2.75</v>
      </c>
      <c r="F691" s="56" t="s">
        <v>45</v>
      </c>
      <c r="G691" s="56">
        <v>91</v>
      </c>
      <c r="H691" s="67" t="str">
        <f t="shared" si="36"/>
        <v>Xuất sắc</v>
      </c>
      <c r="I691" s="56" t="s">
        <v>45</v>
      </c>
      <c r="J691" s="98"/>
    </row>
    <row r="692" spans="1:10" s="12" customFormat="1" ht="17.25" customHeight="1" x14ac:dyDescent="0.25">
      <c r="A692" s="17">
        <v>683</v>
      </c>
      <c r="B692" s="18" t="s">
        <v>127</v>
      </c>
      <c r="C692" s="56">
        <v>501200249</v>
      </c>
      <c r="D692" s="70" t="s">
        <v>400</v>
      </c>
      <c r="E692" s="56">
        <v>1.94</v>
      </c>
      <c r="F692" s="56" t="s">
        <v>153</v>
      </c>
      <c r="G692" s="56">
        <v>67</v>
      </c>
      <c r="H692" s="67" t="str">
        <f>IF(G692&lt;30,"Kém",IF(G692&lt;50,"Yếu",IF(G692&lt;60,"Trung bình",IF(G692&lt;70,"TB Khá",IF(G692&lt;80,"Khá",IF(G692&lt;90,"Tốt","Xuất sắc"))))))</f>
        <v>TB Khá</v>
      </c>
      <c r="I692" s="56" t="s">
        <v>153</v>
      </c>
      <c r="J692" s="99"/>
    </row>
    <row r="693" spans="1:10" s="12" customFormat="1" ht="17.25" customHeight="1" x14ac:dyDescent="0.25">
      <c r="A693" s="17">
        <v>684</v>
      </c>
      <c r="B693" s="18" t="s">
        <v>127</v>
      </c>
      <c r="C693" s="56">
        <v>501200259</v>
      </c>
      <c r="D693" s="70" t="s">
        <v>401</v>
      </c>
      <c r="E693" s="56">
        <v>2.2799999999999998</v>
      </c>
      <c r="F693" s="56" t="s">
        <v>44</v>
      </c>
      <c r="G693" s="56">
        <v>72</v>
      </c>
      <c r="H693" s="67" t="str">
        <f t="shared" si="36"/>
        <v>Khá</v>
      </c>
      <c r="I693" s="56" t="s">
        <v>44</v>
      </c>
      <c r="J693" s="99"/>
    </row>
    <row r="694" spans="1:10" s="12" customFormat="1" ht="17.25" customHeight="1" x14ac:dyDescent="0.25">
      <c r="A694" s="17">
        <v>685</v>
      </c>
      <c r="B694" s="18" t="s">
        <v>127</v>
      </c>
      <c r="C694" s="56">
        <v>501200261</v>
      </c>
      <c r="D694" s="70" t="s">
        <v>402</v>
      </c>
      <c r="E694" s="56">
        <v>2.31</v>
      </c>
      <c r="F694" s="56" t="s">
        <v>44</v>
      </c>
      <c r="G694" s="56">
        <v>62</v>
      </c>
      <c r="H694" s="67" t="str">
        <f>IF(G694&lt;30,"Kém",IF(G694&lt;50,"Yếu",IF(G694&lt;60,"Trung bình",IF(G694&lt;70,"TB Khá",IF(G694&lt;80,"Khá",IF(G694&lt;90,"Tốt","Xuất sắc"))))))</f>
        <v>TB Khá</v>
      </c>
      <c r="I694" s="56" t="s">
        <v>44</v>
      </c>
      <c r="J694" s="99"/>
    </row>
    <row r="695" spans="1:10" s="12" customFormat="1" ht="17.25" customHeight="1" x14ac:dyDescent="0.25">
      <c r="A695" s="17">
        <v>686</v>
      </c>
      <c r="B695" s="18" t="s">
        <v>127</v>
      </c>
      <c r="C695" s="56">
        <v>501200266</v>
      </c>
      <c r="D695" s="70" t="s">
        <v>182</v>
      </c>
      <c r="E695" s="56">
        <v>1.97</v>
      </c>
      <c r="F695" s="56" t="s">
        <v>153</v>
      </c>
      <c r="G695" s="56">
        <v>57</v>
      </c>
      <c r="H695" s="67" t="str">
        <f t="shared" si="36"/>
        <v>Trung bình</v>
      </c>
      <c r="I695" s="56" t="s">
        <v>153</v>
      </c>
      <c r="J695" s="99"/>
    </row>
    <row r="696" spans="1:10" s="12" customFormat="1" ht="17.25" customHeight="1" x14ac:dyDescent="0.25">
      <c r="A696" s="17">
        <v>687</v>
      </c>
      <c r="B696" s="18" t="s">
        <v>127</v>
      </c>
      <c r="C696" s="56">
        <v>501200295</v>
      </c>
      <c r="D696" s="70" t="s">
        <v>403</v>
      </c>
      <c r="E696" s="56">
        <v>3.14</v>
      </c>
      <c r="F696" s="56" t="s">
        <v>45</v>
      </c>
      <c r="G696" s="56">
        <v>88</v>
      </c>
      <c r="H696" s="67" t="str">
        <f t="shared" si="36"/>
        <v>Tốt</v>
      </c>
      <c r="I696" s="56" t="s">
        <v>45</v>
      </c>
      <c r="J696" s="78"/>
    </row>
    <row r="697" spans="1:10" s="12" customFormat="1" ht="17.25" customHeight="1" x14ac:dyDescent="0.25">
      <c r="A697" s="17">
        <v>688</v>
      </c>
      <c r="B697" s="18" t="s">
        <v>127</v>
      </c>
      <c r="C697" s="56">
        <v>501200303</v>
      </c>
      <c r="D697" s="70" t="s">
        <v>404</v>
      </c>
      <c r="E697" s="56">
        <v>2</v>
      </c>
      <c r="F697" s="56" t="s">
        <v>44</v>
      </c>
      <c r="G697" s="56">
        <v>62</v>
      </c>
      <c r="H697" s="67" t="str">
        <f>IF(G697&lt;30,"Kém",IF(G697&lt;50,"Yếu",IF(G697&lt;60,"Trung bình",IF(G697&lt;70,"TB Khá",IF(G697&lt;80,"Khá",IF(G697&lt;90,"Tốt","Xuất sắc"))))))</f>
        <v>TB Khá</v>
      </c>
      <c r="I697" s="56" t="s">
        <v>44</v>
      </c>
      <c r="J697" s="99"/>
    </row>
    <row r="698" spans="1:10" s="12" customFormat="1" ht="17.25" customHeight="1" x14ac:dyDescent="0.25">
      <c r="A698" s="17">
        <v>689</v>
      </c>
      <c r="B698" s="18" t="s">
        <v>127</v>
      </c>
      <c r="C698" s="56">
        <v>501200340</v>
      </c>
      <c r="D698" s="70" t="s">
        <v>405</v>
      </c>
      <c r="E698" s="56">
        <v>2.56</v>
      </c>
      <c r="F698" s="56" t="s">
        <v>45</v>
      </c>
      <c r="G698" s="56">
        <v>77</v>
      </c>
      <c r="H698" s="67" t="str">
        <f t="shared" si="36"/>
        <v>Khá</v>
      </c>
      <c r="I698" s="56" t="s">
        <v>45</v>
      </c>
      <c r="J698" s="99"/>
    </row>
    <row r="699" spans="1:10" s="12" customFormat="1" ht="17.25" customHeight="1" x14ac:dyDescent="0.25">
      <c r="A699" s="17">
        <v>690</v>
      </c>
      <c r="B699" s="18" t="s">
        <v>127</v>
      </c>
      <c r="C699" s="56">
        <v>501200362</v>
      </c>
      <c r="D699" s="70" t="s">
        <v>406</v>
      </c>
      <c r="E699" s="56">
        <v>2.39</v>
      </c>
      <c r="F699" s="56" t="s">
        <v>44</v>
      </c>
      <c r="G699" s="56">
        <v>78</v>
      </c>
      <c r="H699" s="67" t="str">
        <f t="shared" si="36"/>
        <v>Khá</v>
      </c>
      <c r="I699" s="56" t="s">
        <v>44</v>
      </c>
      <c r="J699" s="99"/>
    </row>
    <row r="700" spans="1:10" s="12" customFormat="1" ht="17.25" customHeight="1" x14ac:dyDescent="0.25">
      <c r="A700" s="17">
        <v>691</v>
      </c>
      <c r="B700" s="18" t="s">
        <v>127</v>
      </c>
      <c r="C700" s="56">
        <v>501200364</v>
      </c>
      <c r="D700" s="70" t="s">
        <v>407</v>
      </c>
      <c r="E700" s="56">
        <v>1.75</v>
      </c>
      <c r="F700" s="56" t="s">
        <v>153</v>
      </c>
      <c r="G700" s="56">
        <v>56</v>
      </c>
      <c r="H700" s="67" t="str">
        <f t="shared" si="36"/>
        <v>Trung bình</v>
      </c>
      <c r="I700" s="56" t="s">
        <v>153</v>
      </c>
      <c r="J700" s="99"/>
    </row>
    <row r="701" spans="1:10" s="12" customFormat="1" ht="17.25" customHeight="1" x14ac:dyDescent="0.25">
      <c r="A701" s="17">
        <v>692</v>
      </c>
      <c r="B701" s="18" t="s">
        <v>127</v>
      </c>
      <c r="C701" s="56">
        <v>501200381</v>
      </c>
      <c r="D701" s="70" t="s">
        <v>408</v>
      </c>
      <c r="E701" s="56">
        <v>1.39</v>
      </c>
      <c r="F701" s="56" t="s">
        <v>153</v>
      </c>
      <c r="G701" s="56">
        <v>50</v>
      </c>
      <c r="H701" s="67" t="str">
        <f t="shared" si="36"/>
        <v>Trung bình</v>
      </c>
      <c r="I701" s="56" t="s">
        <v>153</v>
      </c>
      <c r="J701" s="98"/>
    </row>
    <row r="702" spans="1:10" s="12" customFormat="1" ht="17.25" customHeight="1" x14ac:dyDescent="0.25">
      <c r="A702" s="17">
        <v>693</v>
      </c>
      <c r="B702" s="18" t="s">
        <v>127</v>
      </c>
      <c r="C702" s="56">
        <v>501200383</v>
      </c>
      <c r="D702" s="70" t="s">
        <v>409</v>
      </c>
      <c r="E702" s="56">
        <v>2.0299999999999998</v>
      </c>
      <c r="F702" s="56" t="s">
        <v>44</v>
      </c>
      <c r="G702" s="56">
        <v>71</v>
      </c>
      <c r="H702" s="67" t="str">
        <f t="shared" si="36"/>
        <v>Khá</v>
      </c>
      <c r="I702" s="56" t="s">
        <v>44</v>
      </c>
      <c r="J702" s="99"/>
    </row>
    <row r="703" spans="1:10" s="12" customFormat="1" ht="17.25" customHeight="1" x14ac:dyDescent="0.25">
      <c r="A703" s="17">
        <v>694</v>
      </c>
      <c r="B703" s="18" t="s">
        <v>127</v>
      </c>
      <c r="C703" s="56">
        <v>501200387</v>
      </c>
      <c r="D703" s="70" t="s">
        <v>410</v>
      </c>
      <c r="E703" s="56">
        <v>1.83</v>
      </c>
      <c r="F703" s="56" t="s">
        <v>153</v>
      </c>
      <c r="G703" s="56">
        <v>58</v>
      </c>
      <c r="H703" s="67" t="str">
        <f t="shared" si="36"/>
        <v>Trung bình</v>
      </c>
      <c r="I703" s="56" t="s">
        <v>153</v>
      </c>
      <c r="J703" s="99"/>
    </row>
    <row r="704" spans="1:10" s="12" customFormat="1" ht="17.25" customHeight="1" x14ac:dyDescent="0.25">
      <c r="A704" s="17">
        <v>695</v>
      </c>
      <c r="B704" s="18" t="s">
        <v>127</v>
      </c>
      <c r="C704" s="56">
        <v>501200404</v>
      </c>
      <c r="D704" s="70" t="s">
        <v>411</v>
      </c>
      <c r="E704" s="56">
        <v>1.94</v>
      </c>
      <c r="F704" s="56" t="s">
        <v>153</v>
      </c>
      <c r="G704" s="56">
        <v>76</v>
      </c>
      <c r="H704" s="67" t="str">
        <f t="shared" si="36"/>
        <v>Khá</v>
      </c>
      <c r="I704" s="56" t="s">
        <v>153</v>
      </c>
      <c r="J704" s="99"/>
    </row>
    <row r="705" spans="1:10" s="12" customFormat="1" ht="17.25" customHeight="1" x14ac:dyDescent="0.25">
      <c r="A705" s="17">
        <v>696</v>
      </c>
      <c r="B705" s="18" t="s">
        <v>127</v>
      </c>
      <c r="C705" s="56">
        <v>501200425</v>
      </c>
      <c r="D705" s="70" t="s">
        <v>412</v>
      </c>
      <c r="E705" s="56">
        <v>2.39</v>
      </c>
      <c r="F705" s="56" t="s">
        <v>44</v>
      </c>
      <c r="G705" s="56">
        <v>69</v>
      </c>
      <c r="H705" s="67" t="str">
        <f t="shared" ref="H705:H707" si="37">IF(G705&lt;30,"Kém",IF(G705&lt;50,"Yếu",IF(G705&lt;60,"Trung bình",IF(G705&lt;70,"TB Khá",IF(G705&lt;80,"Khá",IF(G705&lt;90,"Tốt","Xuất sắc"))))))</f>
        <v>TB Khá</v>
      </c>
      <c r="I705" s="56" t="s">
        <v>44</v>
      </c>
      <c r="J705" s="99"/>
    </row>
    <row r="706" spans="1:10" s="12" customFormat="1" ht="17.25" customHeight="1" x14ac:dyDescent="0.25">
      <c r="A706" s="17">
        <v>697</v>
      </c>
      <c r="B706" s="18" t="s">
        <v>127</v>
      </c>
      <c r="C706" s="56">
        <v>501200427</v>
      </c>
      <c r="D706" s="70" t="s">
        <v>413</v>
      </c>
      <c r="E706" s="56">
        <v>2.17</v>
      </c>
      <c r="F706" s="56" t="s">
        <v>44</v>
      </c>
      <c r="G706" s="56">
        <v>69</v>
      </c>
      <c r="H706" s="67" t="str">
        <f t="shared" si="37"/>
        <v>TB Khá</v>
      </c>
      <c r="I706" s="56" t="s">
        <v>44</v>
      </c>
      <c r="J706" s="99"/>
    </row>
    <row r="707" spans="1:10" s="12" customFormat="1" ht="17.25" customHeight="1" x14ac:dyDescent="0.25">
      <c r="A707" s="17">
        <v>698</v>
      </c>
      <c r="B707" s="18" t="s">
        <v>127</v>
      </c>
      <c r="C707" s="56">
        <v>501200446</v>
      </c>
      <c r="D707" s="70" t="s">
        <v>414</v>
      </c>
      <c r="E707" s="56">
        <v>1.86</v>
      </c>
      <c r="F707" s="56" t="s">
        <v>153</v>
      </c>
      <c r="G707" s="56">
        <v>64</v>
      </c>
      <c r="H707" s="67" t="str">
        <f t="shared" si="37"/>
        <v>TB Khá</v>
      </c>
      <c r="I707" s="56" t="s">
        <v>153</v>
      </c>
      <c r="J707" s="99"/>
    </row>
    <row r="708" spans="1:10" s="12" customFormat="1" ht="17.25" customHeight="1" x14ac:dyDescent="0.25">
      <c r="A708" s="17">
        <v>699</v>
      </c>
      <c r="B708" s="18" t="s">
        <v>127</v>
      </c>
      <c r="C708" s="56">
        <v>501200493</v>
      </c>
      <c r="D708" s="70" t="s">
        <v>415</v>
      </c>
      <c r="E708" s="56">
        <v>2.14</v>
      </c>
      <c r="F708" s="56" t="s">
        <v>44</v>
      </c>
      <c r="G708" s="56">
        <v>71</v>
      </c>
      <c r="H708" s="67" t="str">
        <f t="shared" si="36"/>
        <v>Khá</v>
      </c>
      <c r="I708" s="56" t="s">
        <v>44</v>
      </c>
      <c r="J708" s="99"/>
    </row>
    <row r="709" spans="1:10" s="12" customFormat="1" ht="17.25" customHeight="1" x14ac:dyDescent="0.25">
      <c r="A709" s="17">
        <v>700</v>
      </c>
      <c r="B709" s="18" t="s">
        <v>127</v>
      </c>
      <c r="C709" s="56">
        <v>501200495</v>
      </c>
      <c r="D709" s="70" t="s">
        <v>416</v>
      </c>
      <c r="E709" s="56">
        <v>1.92</v>
      </c>
      <c r="F709" s="56" t="s">
        <v>153</v>
      </c>
      <c r="G709" s="56">
        <v>63</v>
      </c>
      <c r="H709" s="67" t="str">
        <f>IF(G709&lt;30,"Kém",IF(G709&lt;50,"Yếu",IF(G709&lt;60,"Trung bình",IF(G709&lt;70,"TB Khá",IF(G709&lt;80,"Khá",IF(G709&lt;90,"Tốt","Xuất sắc"))))))</f>
        <v>TB Khá</v>
      </c>
      <c r="I709" s="56" t="s">
        <v>153</v>
      </c>
      <c r="J709" s="99"/>
    </row>
    <row r="710" spans="1:10" s="12" customFormat="1" ht="17.25" customHeight="1" x14ac:dyDescent="0.25">
      <c r="A710" s="17">
        <v>701</v>
      </c>
      <c r="B710" s="18" t="s">
        <v>127</v>
      </c>
      <c r="C710" s="56">
        <v>501200512</v>
      </c>
      <c r="D710" s="70" t="s">
        <v>417</v>
      </c>
      <c r="E710" s="56">
        <v>1.92</v>
      </c>
      <c r="F710" s="56" t="s">
        <v>153</v>
      </c>
      <c r="G710" s="56">
        <v>72</v>
      </c>
      <c r="H710" s="67" t="str">
        <f t="shared" si="36"/>
        <v>Khá</v>
      </c>
      <c r="I710" s="56" t="s">
        <v>153</v>
      </c>
      <c r="J710" s="99"/>
    </row>
    <row r="711" spans="1:10" s="12" customFormat="1" ht="17.25" customHeight="1" x14ac:dyDescent="0.25">
      <c r="A711" s="17">
        <v>702</v>
      </c>
      <c r="B711" s="18" t="s">
        <v>127</v>
      </c>
      <c r="C711" s="56">
        <v>501200517</v>
      </c>
      <c r="D711" s="70" t="s">
        <v>418</v>
      </c>
      <c r="E711" s="56">
        <v>1.81</v>
      </c>
      <c r="F711" s="56" t="s">
        <v>153</v>
      </c>
      <c r="G711" s="56">
        <v>61</v>
      </c>
      <c r="H711" s="67" t="str">
        <f t="shared" ref="H711:H714" si="38">IF(G711&lt;30,"Kém",IF(G711&lt;50,"Yếu",IF(G711&lt;60,"Trung bình",IF(G711&lt;70,"TB Khá",IF(G711&lt;80,"Khá",IF(G711&lt;90,"Tốt","Xuất sắc"))))))</f>
        <v>TB Khá</v>
      </c>
      <c r="I711" s="56" t="s">
        <v>153</v>
      </c>
      <c r="J711" s="99"/>
    </row>
    <row r="712" spans="1:10" s="12" customFormat="1" ht="17.25" customHeight="1" x14ac:dyDescent="0.25">
      <c r="A712" s="17">
        <v>703</v>
      </c>
      <c r="B712" s="18" t="s">
        <v>127</v>
      </c>
      <c r="C712" s="56">
        <v>501200529</v>
      </c>
      <c r="D712" s="70" t="s">
        <v>419</v>
      </c>
      <c r="E712" s="56">
        <v>2.4700000000000002</v>
      </c>
      <c r="F712" s="56" t="s">
        <v>44</v>
      </c>
      <c r="G712" s="56">
        <v>65</v>
      </c>
      <c r="H712" s="67" t="str">
        <f t="shared" si="38"/>
        <v>TB Khá</v>
      </c>
      <c r="I712" s="56" t="s">
        <v>44</v>
      </c>
      <c r="J712" s="98"/>
    </row>
    <row r="713" spans="1:10" s="12" customFormat="1" ht="17.25" customHeight="1" x14ac:dyDescent="0.25">
      <c r="A713" s="17">
        <v>704</v>
      </c>
      <c r="B713" s="18" t="s">
        <v>127</v>
      </c>
      <c r="C713" s="56">
        <v>501200555</v>
      </c>
      <c r="D713" s="70" t="s">
        <v>420</v>
      </c>
      <c r="E713" s="56">
        <v>1.89</v>
      </c>
      <c r="F713" s="56" t="s">
        <v>153</v>
      </c>
      <c r="G713" s="56">
        <v>60</v>
      </c>
      <c r="H713" s="67" t="str">
        <f t="shared" si="38"/>
        <v>TB Khá</v>
      </c>
      <c r="I713" s="56" t="s">
        <v>153</v>
      </c>
      <c r="J713" s="99"/>
    </row>
    <row r="714" spans="1:10" s="12" customFormat="1" ht="17.25" customHeight="1" x14ac:dyDescent="0.25">
      <c r="A714" s="17">
        <v>705</v>
      </c>
      <c r="B714" s="18" t="s">
        <v>127</v>
      </c>
      <c r="C714" s="56">
        <v>501200588</v>
      </c>
      <c r="D714" s="70" t="s">
        <v>421</v>
      </c>
      <c r="E714" s="56">
        <v>2.08</v>
      </c>
      <c r="F714" s="56" t="s">
        <v>44</v>
      </c>
      <c r="G714" s="56">
        <v>62</v>
      </c>
      <c r="H714" s="67" t="str">
        <f t="shared" si="38"/>
        <v>TB Khá</v>
      </c>
      <c r="I714" s="56" t="s">
        <v>44</v>
      </c>
      <c r="J714" s="99"/>
    </row>
    <row r="715" spans="1:10" s="12" customFormat="1" ht="17.25" customHeight="1" x14ac:dyDescent="0.25">
      <c r="A715" s="17">
        <v>706</v>
      </c>
      <c r="B715" s="18" t="s">
        <v>127</v>
      </c>
      <c r="C715" s="56">
        <v>501200608</v>
      </c>
      <c r="D715" s="70" t="s">
        <v>422</v>
      </c>
      <c r="E715" s="56">
        <v>2.06</v>
      </c>
      <c r="F715" s="56" t="s">
        <v>44</v>
      </c>
      <c r="G715" s="56">
        <v>71</v>
      </c>
      <c r="H715" s="67" t="str">
        <f t="shared" si="36"/>
        <v>Khá</v>
      </c>
      <c r="I715" s="56" t="s">
        <v>44</v>
      </c>
      <c r="J715" s="99"/>
    </row>
    <row r="716" spans="1:10" s="12" customFormat="1" ht="17.25" customHeight="1" x14ac:dyDescent="0.25">
      <c r="A716" s="17">
        <v>707</v>
      </c>
      <c r="B716" s="18" t="s">
        <v>127</v>
      </c>
      <c r="C716" s="56">
        <v>501200614</v>
      </c>
      <c r="D716" s="70" t="s">
        <v>423</v>
      </c>
      <c r="E716" s="56">
        <v>1.67</v>
      </c>
      <c r="F716" s="56" t="s">
        <v>153</v>
      </c>
      <c r="G716" s="56">
        <v>50</v>
      </c>
      <c r="H716" s="67" t="str">
        <f t="shared" si="36"/>
        <v>Trung bình</v>
      </c>
      <c r="I716" s="56" t="s">
        <v>153</v>
      </c>
      <c r="J716" s="99"/>
    </row>
    <row r="717" spans="1:10" s="12" customFormat="1" ht="17.25" customHeight="1" x14ac:dyDescent="0.25">
      <c r="A717" s="17">
        <v>708</v>
      </c>
      <c r="B717" s="18" t="s">
        <v>127</v>
      </c>
      <c r="C717" s="56">
        <v>501200619</v>
      </c>
      <c r="D717" s="70" t="s">
        <v>424</v>
      </c>
      <c r="E717" s="56">
        <v>2.19</v>
      </c>
      <c r="F717" s="56" t="s">
        <v>44</v>
      </c>
      <c r="G717" s="56">
        <v>67</v>
      </c>
      <c r="H717" s="67" t="str">
        <f>IF(G717&lt;30,"Kém",IF(G717&lt;50,"Yếu",IF(G717&lt;60,"Trung bình",IF(G717&lt;70,"TB Khá",IF(G717&lt;80,"Khá",IF(G717&lt;90,"Tốt","Xuất sắc"))))))</f>
        <v>TB Khá</v>
      </c>
      <c r="I717" s="56" t="s">
        <v>44</v>
      </c>
      <c r="J717" s="99"/>
    </row>
    <row r="718" spans="1:10" s="12" customFormat="1" ht="17.25" customHeight="1" x14ac:dyDescent="0.25">
      <c r="A718" s="17">
        <v>709</v>
      </c>
      <c r="B718" s="18" t="s">
        <v>127</v>
      </c>
      <c r="C718" s="56">
        <v>501200664</v>
      </c>
      <c r="D718" s="70" t="s">
        <v>425</v>
      </c>
      <c r="E718" s="56">
        <v>2.67</v>
      </c>
      <c r="F718" s="56" t="s">
        <v>45</v>
      </c>
      <c r="G718" s="56">
        <v>92</v>
      </c>
      <c r="H718" s="67" t="str">
        <f t="shared" si="36"/>
        <v>Xuất sắc</v>
      </c>
      <c r="I718" s="56" t="s">
        <v>45</v>
      </c>
      <c r="J718" s="98"/>
    </row>
    <row r="719" spans="1:10" s="12" customFormat="1" ht="17.25" customHeight="1" x14ac:dyDescent="0.25">
      <c r="A719" s="17">
        <v>710</v>
      </c>
      <c r="B719" s="18" t="s">
        <v>127</v>
      </c>
      <c r="C719" s="56">
        <v>501200672</v>
      </c>
      <c r="D719" s="70" t="s">
        <v>426</v>
      </c>
      <c r="E719" s="56">
        <v>2</v>
      </c>
      <c r="F719" s="56" t="s">
        <v>44</v>
      </c>
      <c r="G719" s="56">
        <v>62</v>
      </c>
      <c r="H719" s="67" t="str">
        <f>IF(G719&lt;30,"Kém",IF(G719&lt;50,"Yếu",IF(G719&lt;60,"Trung bình",IF(G719&lt;70,"TB Khá",IF(G719&lt;80,"Khá",IF(G719&lt;90,"Tốt","Xuất sắc"))))))</f>
        <v>TB Khá</v>
      </c>
      <c r="I719" s="56" t="s">
        <v>44</v>
      </c>
      <c r="J719" s="99"/>
    </row>
    <row r="720" spans="1:10" s="12" customFormat="1" ht="17.25" customHeight="1" x14ac:dyDescent="0.25">
      <c r="A720" s="17">
        <v>711</v>
      </c>
      <c r="B720" s="18" t="s">
        <v>127</v>
      </c>
      <c r="C720" s="56">
        <v>501200703</v>
      </c>
      <c r="D720" s="70" t="s">
        <v>427</v>
      </c>
      <c r="E720" s="56">
        <v>2.33</v>
      </c>
      <c r="F720" s="56" t="s">
        <v>44</v>
      </c>
      <c r="G720" s="56">
        <v>83</v>
      </c>
      <c r="H720" s="67" t="str">
        <f t="shared" si="36"/>
        <v>Tốt</v>
      </c>
      <c r="I720" s="56" t="s">
        <v>44</v>
      </c>
      <c r="J720" s="99"/>
    </row>
    <row r="721" spans="1:10" s="12" customFormat="1" ht="17.25" customHeight="1" x14ac:dyDescent="0.25">
      <c r="A721" s="17">
        <v>712</v>
      </c>
      <c r="B721" s="18" t="s">
        <v>127</v>
      </c>
      <c r="C721" s="56">
        <v>501200705</v>
      </c>
      <c r="D721" s="70" t="s">
        <v>428</v>
      </c>
      <c r="E721" s="56">
        <v>1.56</v>
      </c>
      <c r="F721" s="56" t="s">
        <v>153</v>
      </c>
      <c r="G721" s="56">
        <v>64</v>
      </c>
      <c r="H721" s="67" t="str">
        <f t="shared" ref="H721:H722" si="39">IF(G721&lt;30,"Kém",IF(G721&lt;50,"Yếu",IF(G721&lt;60,"Trung bình",IF(G721&lt;70,"TB Khá",IF(G721&lt;80,"Khá",IF(G721&lt;90,"Tốt","Xuất sắc"))))))</f>
        <v>TB Khá</v>
      </c>
      <c r="I721" s="56" t="s">
        <v>153</v>
      </c>
      <c r="J721" s="98"/>
    </row>
    <row r="722" spans="1:10" s="12" customFormat="1" ht="17.25" customHeight="1" x14ac:dyDescent="0.25">
      <c r="A722" s="17">
        <v>713</v>
      </c>
      <c r="B722" s="18" t="s">
        <v>127</v>
      </c>
      <c r="C722" s="56">
        <v>501200713</v>
      </c>
      <c r="D722" s="70" t="s">
        <v>276</v>
      </c>
      <c r="E722" s="56">
        <v>1.72</v>
      </c>
      <c r="F722" s="56" t="s">
        <v>153</v>
      </c>
      <c r="G722" s="56">
        <v>63</v>
      </c>
      <c r="H722" s="67" t="str">
        <f t="shared" si="39"/>
        <v>TB Khá</v>
      </c>
      <c r="I722" s="56" t="s">
        <v>153</v>
      </c>
      <c r="J722" s="99"/>
    </row>
    <row r="723" spans="1:10" s="12" customFormat="1" ht="17.25" customHeight="1" x14ac:dyDescent="0.25">
      <c r="A723" s="17">
        <v>714</v>
      </c>
      <c r="B723" s="18" t="s">
        <v>127</v>
      </c>
      <c r="C723" s="56">
        <v>501200727</v>
      </c>
      <c r="D723" s="70" t="s">
        <v>429</v>
      </c>
      <c r="E723" s="56">
        <v>1.94</v>
      </c>
      <c r="F723" s="56" t="s">
        <v>153</v>
      </c>
      <c r="G723" s="56">
        <v>55</v>
      </c>
      <c r="H723" s="67" t="str">
        <f t="shared" si="36"/>
        <v>Trung bình</v>
      </c>
      <c r="I723" s="56" t="s">
        <v>153</v>
      </c>
      <c r="J723" s="99"/>
    </row>
    <row r="724" spans="1:10" s="12" customFormat="1" ht="17.25" customHeight="1" x14ac:dyDescent="0.25">
      <c r="A724" s="17">
        <v>715</v>
      </c>
      <c r="B724" s="18" t="s">
        <v>127</v>
      </c>
      <c r="C724" s="56">
        <v>501200769</v>
      </c>
      <c r="D724" s="70" t="s">
        <v>430</v>
      </c>
      <c r="E724" s="56">
        <v>1.44</v>
      </c>
      <c r="F724" s="56" t="s">
        <v>153</v>
      </c>
      <c r="G724" s="56">
        <v>59</v>
      </c>
      <c r="H724" s="67" t="str">
        <f t="shared" si="36"/>
        <v>Trung bình</v>
      </c>
      <c r="I724" s="56" t="s">
        <v>153</v>
      </c>
      <c r="J724" s="98"/>
    </row>
    <row r="725" spans="1:10" s="12" customFormat="1" ht="17.25" customHeight="1" x14ac:dyDescent="0.25">
      <c r="A725" s="17">
        <v>716</v>
      </c>
      <c r="B725" s="18" t="s">
        <v>127</v>
      </c>
      <c r="C725" s="56">
        <v>501200796</v>
      </c>
      <c r="D725" s="70" t="s">
        <v>431</v>
      </c>
      <c r="E725" s="56">
        <v>1.61</v>
      </c>
      <c r="F725" s="56" t="s">
        <v>153</v>
      </c>
      <c r="G725" s="56">
        <v>66</v>
      </c>
      <c r="H725" s="67" t="str">
        <f>IF(G725&lt;30,"Kém",IF(G725&lt;50,"Yếu",IF(G725&lt;60,"Trung bình",IF(G725&lt;70,"TB Khá",IF(G725&lt;80,"Khá",IF(G725&lt;90,"Tốt","Xuất sắc"))))))</f>
        <v>TB Khá</v>
      </c>
      <c r="I725" s="56" t="s">
        <v>153</v>
      </c>
      <c r="J725" s="98"/>
    </row>
    <row r="726" spans="1:10" s="12" customFormat="1" ht="17.25" customHeight="1" x14ac:dyDescent="0.25">
      <c r="A726" s="17">
        <v>717</v>
      </c>
      <c r="B726" s="18" t="s">
        <v>127</v>
      </c>
      <c r="C726" s="56">
        <v>501200826</v>
      </c>
      <c r="D726" s="70" t="s">
        <v>432</v>
      </c>
      <c r="E726" s="56">
        <v>2.19</v>
      </c>
      <c r="F726" s="56" t="s">
        <v>44</v>
      </c>
      <c r="G726" s="56">
        <v>58</v>
      </c>
      <c r="H726" s="67" t="str">
        <f t="shared" si="36"/>
        <v>Trung bình</v>
      </c>
      <c r="I726" s="56" t="s">
        <v>44</v>
      </c>
      <c r="J726" s="99"/>
    </row>
    <row r="727" spans="1:10" s="12" customFormat="1" ht="17.25" customHeight="1" x14ac:dyDescent="0.25">
      <c r="A727" s="17">
        <v>718</v>
      </c>
      <c r="B727" s="18" t="s">
        <v>127</v>
      </c>
      <c r="C727" s="56">
        <v>501200827</v>
      </c>
      <c r="D727" s="70" t="s">
        <v>433</v>
      </c>
      <c r="E727" s="56">
        <v>2.42</v>
      </c>
      <c r="F727" s="56" t="s">
        <v>44</v>
      </c>
      <c r="G727" s="56">
        <v>68</v>
      </c>
      <c r="H727" s="67" t="str">
        <f t="shared" ref="H727:H728" si="40">IF(G727&lt;30,"Kém",IF(G727&lt;50,"Yếu",IF(G727&lt;60,"Trung bình",IF(G727&lt;70,"TB Khá",IF(G727&lt;80,"Khá",IF(G727&lt;90,"Tốt","Xuất sắc"))))))</f>
        <v>TB Khá</v>
      </c>
      <c r="I727" s="56" t="s">
        <v>44</v>
      </c>
      <c r="J727" s="99"/>
    </row>
    <row r="728" spans="1:10" s="12" customFormat="1" ht="17.25" customHeight="1" x14ac:dyDescent="0.25">
      <c r="A728" s="17">
        <v>719</v>
      </c>
      <c r="B728" s="18" t="s">
        <v>128</v>
      </c>
      <c r="C728" s="56">
        <v>501200004</v>
      </c>
      <c r="D728" s="69" t="s">
        <v>336</v>
      </c>
      <c r="E728" s="56">
        <v>2.08</v>
      </c>
      <c r="F728" s="56" t="s">
        <v>44</v>
      </c>
      <c r="G728" s="56">
        <v>67</v>
      </c>
      <c r="H728" s="67" t="str">
        <f t="shared" si="40"/>
        <v>TB Khá</v>
      </c>
      <c r="I728" s="56" t="s">
        <v>44</v>
      </c>
      <c r="J728" s="59"/>
    </row>
    <row r="729" spans="1:10" s="12" customFormat="1" ht="17.25" customHeight="1" x14ac:dyDescent="0.25">
      <c r="A729" s="17">
        <v>720</v>
      </c>
      <c r="B729" s="18" t="s">
        <v>128</v>
      </c>
      <c r="C729" s="56">
        <v>501200005</v>
      </c>
      <c r="D729" s="69" t="s">
        <v>337</v>
      </c>
      <c r="E729" s="56">
        <v>2.61</v>
      </c>
      <c r="F729" s="56" t="s">
        <v>45</v>
      </c>
      <c r="G729" s="56">
        <v>59</v>
      </c>
      <c r="H729" s="67" t="str">
        <f t="shared" si="36"/>
        <v>Trung bình</v>
      </c>
      <c r="I729" s="56" t="s">
        <v>44</v>
      </c>
      <c r="J729" s="59"/>
    </row>
    <row r="730" spans="1:10" s="12" customFormat="1" ht="17.25" customHeight="1" x14ac:dyDescent="0.25">
      <c r="A730" s="17">
        <v>721</v>
      </c>
      <c r="B730" s="18" t="s">
        <v>128</v>
      </c>
      <c r="C730" s="56">
        <v>501200017</v>
      </c>
      <c r="D730" s="69" t="s">
        <v>338</v>
      </c>
      <c r="E730" s="56">
        <v>2.44</v>
      </c>
      <c r="F730" s="56" t="s">
        <v>44</v>
      </c>
      <c r="G730" s="56">
        <v>73</v>
      </c>
      <c r="H730" s="67" t="str">
        <f t="shared" si="36"/>
        <v>Khá</v>
      </c>
      <c r="I730" s="56" t="s">
        <v>44</v>
      </c>
      <c r="J730" s="59"/>
    </row>
    <row r="731" spans="1:10" s="12" customFormat="1" ht="17.25" customHeight="1" x14ac:dyDescent="0.25">
      <c r="A731" s="17">
        <v>722</v>
      </c>
      <c r="B731" s="18" t="s">
        <v>128</v>
      </c>
      <c r="C731" s="56">
        <v>501200024</v>
      </c>
      <c r="D731" s="69" t="s">
        <v>339</v>
      </c>
      <c r="E731" s="56">
        <v>3.61</v>
      </c>
      <c r="F731" s="56" t="s">
        <v>47</v>
      </c>
      <c r="G731" s="56">
        <v>83</v>
      </c>
      <c r="H731" s="67" t="str">
        <f t="shared" si="36"/>
        <v>Tốt</v>
      </c>
      <c r="I731" s="68" t="s">
        <v>48</v>
      </c>
      <c r="J731" s="59"/>
    </row>
    <row r="732" spans="1:10" s="12" customFormat="1" ht="17.25" customHeight="1" x14ac:dyDescent="0.25">
      <c r="A732" s="17">
        <v>723</v>
      </c>
      <c r="B732" s="18" t="s">
        <v>128</v>
      </c>
      <c r="C732" s="56">
        <v>501200038</v>
      </c>
      <c r="D732" s="69" t="s">
        <v>340</v>
      </c>
      <c r="E732" s="56">
        <v>2.33</v>
      </c>
      <c r="F732" s="56" t="s">
        <v>44</v>
      </c>
      <c r="G732" s="56">
        <v>72</v>
      </c>
      <c r="H732" s="67" t="str">
        <f t="shared" si="36"/>
        <v>Khá</v>
      </c>
      <c r="I732" s="56" t="s">
        <v>44</v>
      </c>
      <c r="J732" s="59"/>
    </row>
    <row r="733" spans="1:10" s="12" customFormat="1" ht="17.25" customHeight="1" x14ac:dyDescent="0.25">
      <c r="A733" s="17">
        <v>724</v>
      </c>
      <c r="B733" s="18" t="s">
        <v>128</v>
      </c>
      <c r="C733" s="56">
        <v>501200051</v>
      </c>
      <c r="D733" s="69" t="s">
        <v>341</v>
      </c>
      <c r="E733" s="56">
        <v>1.25</v>
      </c>
      <c r="F733" s="56" t="s">
        <v>153</v>
      </c>
      <c r="G733" s="56">
        <v>50</v>
      </c>
      <c r="H733" s="67" t="str">
        <f t="shared" si="36"/>
        <v>Trung bình</v>
      </c>
      <c r="I733" s="68" t="s">
        <v>153</v>
      </c>
      <c r="J733" s="59"/>
    </row>
    <row r="734" spans="1:10" s="12" customFormat="1" ht="17.25" customHeight="1" x14ac:dyDescent="0.25">
      <c r="A734" s="17">
        <v>725</v>
      </c>
      <c r="B734" s="18" t="s">
        <v>128</v>
      </c>
      <c r="C734" s="56">
        <v>501200081</v>
      </c>
      <c r="D734" s="69" t="s">
        <v>342</v>
      </c>
      <c r="E734" s="56">
        <v>2.42</v>
      </c>
      <c r="F734" s="56" t="s">
        <v>44</v>
      </c>
      <c r="G734" s="56">
        <v>67</v>
      </c>
      <c r="H734" s="67" t="str">
        <f>IF(G734&lt;30,"Kém",IF(G734&lt;50,"Yếu",IF(G734&lt;60,"Trung bình",IF(G734&lt;70,"TB Khá",IF(G734&lt;80,"Khá",IF(G734&lt;90,"Tốt","Xuất sắc"))))))</f>
        <v>TB Khá</v>
      </c>
      <c r="I734" s="56" t="s">
        <v>44</v>
      </c>
      <c r="J734" s="59"/>
    </row>
    <row r="735" spans="1:10" s="12" customFormat="1" ht="17.25" customHeight="1" x14ac:dyDescent="0.25">
      <c r="A735" s="17">
        <v>726</v>
      </c>
      <c r="B735" s="18" t="s">
        <v>128</v>
      </c>
      <c r="C735" s="56">
        <v>501200131</v>
      </c>
      <c r="D735" s="69" t="s">
        <v>343</v>
      </c>
      <c r="E735" s="56">
        <v>2.69</v>
      </c>
      <c r="F735" s="56" t="s">
        <v>45</v>
      </c>
      <c r="G735" s="56">
        <v>75</v>
      </c>
      <c r="H735" s="67" t="str">
        <f t="shared" si="36"/>
        <v>Khá</v>
      </c>
      <c r="I735" s="68" t="s">
        <v>45</v>
      </c>
      <c r="J735" s="59"/>
    </row>
    <row r="736" spans="1:10" s="12" customFormat="1" ht="17.25" customHeight="1" x14ac:dyDescent="0.25">
      <c r="A736" s="17">
        <v>727</v>
      </c>
      <c r="B736" s="18" t="s">
        <v>128</v>
      </c>
      <c r="C736" s="56">
        <v>501200161</v>
      </c>
      <c r="D736" s="69" t="s">
        <v>344</v>
      </c>
      <c r="E736" s="56">
        <v>2.5</v>
      </c>
      <c r="F736" s="56" t="s">
        <v>45</v>
      </c>
      <c r="G736" s="56">
        <v>70</v>
      </c>
      <c r="H736" s="67" t="str">
        <f t="shared" si="36"/>
        <v>Khá</v>
      </c>
      <c r="I736" s="68" t="s">
        <v>45</v>
      </c>
      <c r="J736" s="59"/>
    </row>
    <row r="737" spans="1:10" s="12" customFormat="1" ht="17.25" customHeight="1" x14ac:dyDescent="0.25">
      <c r="A737" s="17">
        <v>728</v>
      </c>
      <c r="B737" s="18" t="s">
        <v>128</v>
      </c>
      <c r="C737" s="56">
        <v>501200168</v>
      </c>
      <c r="D737" s="69" t="s">
        <v>345</v>
      </c>
      <c r="E737" s="56">
        <v>1.86</v>
      </c>
      <c r="F737" s="56" t="s">
        <v>153</v>
      </c>
      <c r="G737" s="56">
        <v>62</v>
      </c>
      <c r="H737" s="67" t="str">
        <f t="shared" ref="H737:H738" si="41">IF(G737&lt;30,"Kém",IF(G737&lt;50,"Yếu",IF(G737&lt;60,"Trung bình",IF(G737&lt;70,"TB Khá",IF(G737&lt;80,"Khá",IF(G737&lt;90,"Tốt","Xuất sắc"))))))</f>
        <v>TB Khá</v>
      </c>
      <c r="I737" s="68" t="s">
        <v>153</v>
      </c>
      <c r="J737" s="59"/>
    </row>
    <row r="738" spans="1:10" s="12" customFormat="1" ht="17.25" customHeight="1" x14ac:dyDescent="0.25">
      <c r="A738" s="17">
        <v>729</v>
      </c>
      <c r="B738" s="18" t="s">
        <v>128</v>
      </c>
      <c r="C738" s="56">
        <v>501200183</v>
      </c>
      <c r="D738" s="69" t="s">
        <v>346</v>
      </c>
      <c r="E738" s="56">
        <v>1.83</v>
      </c>
      <c r="F738" s="56" t="s">
        <v>153</v>
      </c>
      <c r="G738" s="56">
        <v>61</v>
      </c>
      <c r="H738" s="67" t="str">
        <f t="shared" si="41"/>
        <v>TB Khá</v>
      </c>
      <c r="I738" s="56" t="s">
        <v>153</v>
      </c>
      <c r="J738" s="59"/>
    </row>
    <row r="739" spans="1:10" s="12" customFormat="1" ht="17.25" customHeight="1" x14ac:dyDescent="0.25">
      <c r="A739" s="17">
        <v>730</v>
      </c>
      <c r="B739" s="18" t="s">
        <v>128</v>
      </c>
      <c r="C739" s="56">
        <v>501200197</v>
      </c>
      <c r="D739" s="69" t="s">
        <v>347</v>
      </c>
      <c r="E739" s="56">
        <v>2.2799999999999998</v>
      </c>
      <c r="F739" s="56" t="s">
        <v>44</v>
      </c>
      <c r="G739" s="56">
        <v>72</v>
      </c>
      <c r="H739" s="67" t="str">
        <f t="shared" si="36"/>
        <v>Khá</v>
      </c>
      <c r="I739" s="56" t="s">
        <v>44</v>
      </c>
      <c r="J739" s="59"/>
    </row>
    <row r="740" spans="1:10" s="12" customFormat="1" ht="17.25" customHeight="1" x14ac:dyDescent="0.25">
      <c r="A740" s="17">
        <v>731</v>
      </c>
      <c r="B740" s="18" t="s">
        <v>128</v>
      </c>
      <c r="C740" s="56">
        <v>501200234</v>
      </c>
      <c r="D740" s="69" t="s">
        <v>348</v>
      </c>
      <c r="E740" s="56">
        <v>2.19</v>
      </c>
      <c r="F740" s="56" t="s">
        <v>44</v>
      </c>
      <c r="G740" s="56">
        <v>65</v>
      </c>
      <c r="H740" s="67" t="str">
        <f>IF(G740&lt;30,"Kém",IF(G740&lt;50,"Yếu",IF(G740&lt;60,"Trung bình",IF(G740&lt;70,"TB Khá",IF(G740&lt;80,"Khá",IF(G740&lt;90,"Tốt","Xuất sắc"))))))</f>
        <v>TB Khá</v>
      </c>
      <c r="I740" s="56" t="s">
        <v>44</v>
      </c>
      <c r="J740" s="59"/>
    </row>
    <row r="741" spans="1:10" s="12" customFormat="1" ht="17.25" customHeight="1" x14ac:dyDescent="0.25">
      <c r="A741" s="17">
        <v>732</v>
      </c>
      <c r="B741" s="18" t="s">
        <v>128</v>
      </c>
      <c r="C741" s="56">
        <v>501200269</v>
      </c>
      <c r="D741" s="69" t="s">
        <v>349</v>
      </c>
      <c r="E741" s="56">
        <v>2.67</v>
      </c>
      <c r="F741" s="56" t="s">
        <v>45</v>
      </c>
      <c r="G741" s="56">
        <v>70</v>
      </c>
      <c r="H741" s="67" t="str">
        <f t="shared" si="36"/>
        <v>Khá</v>
      </c>
      <c r="I741" s="67" t="s">
        <v>45</v>
      </c>
      <c r="J741" s="59"/>
    </row>
    <row r="742" spans="1:10" s="12" customFormat="1" ht="17.25" customHeight="1" x14ac:dyDescent="0.25">
      <c r="A742" s="17">
        <v>733</v>
      </c>
      <c r="B742" s="18" t="s">
        <v>128</v>
      </c>
      <c r="C742" s="56">
        <v>501200293</v>
      </c>
      <c r="D742" s="69" t="s">
        <v>350</v>
      </c>
      <c r="E742" s="56">
        <v>2.89</v>
      </c>
      <c r="F742" s="56" t="s">
        <v>45</v>
      </c>
      <c r="G742" s="56">
        <v>76</v>
      </c>
      <c r="H742" s="67" t="str">
        <f t="shared" si="36"/>
        <v>Khá</v>
      </c>
      <c r="I742" s="68" t="s">
        <v>45</v>
      </c>
      <c r="J742" s="59"/>
    </row>
    <row r="743" spans="1:10" s="12" customFormat="1" ht="17.25" customHeight="1" x14ac:dyDescent="0.25">
      <c r="A743" s="17">
        <v>734</v>
      </c>
      <c r="B743" s="18" t="s">
        <v>128</v>
      </c>
      <c r="C743" s="56">
        <v>501200308</v>
      </c>
      <c r="D743" s="69" t="s">
        <v>351</v>
      </c>
      <c r="E743" s="56">
        <v>2.14</v>
      </c>
      <c r="F743" s="56" t="s">
        <v>44</v>
      </c>
      <c r="G743" s="56">
        <v>72</v>
      </c>
      <c r="H743" s="67" t="str">
        <f t="shared" si="36"/>
        <v>Khá</v>
      </c>
      <c r="I743" s="56" t="s">
        <v>44</v>
      </c>
      <c r="J743" s="59"/>
    </row>
    <row r="744" spans="1:10" s="12" customFormat="1" ht="17.25" customHeight="1" x14ac:dyDescent="0.25">
      <c r="A744" s="17">
        <v>735</v>
      </c>
      <c r="B744" s="18" t="s">
        <v>128</v>
      </c>
      <c r="C744" s="56">
        <v>501200309</v>
      </c>
      <c r="D744" s="69" t="s">
        <v>352</v>
      </c>
      <c r="E744" s="56">
        <v>2.11</v>
      </c>
      <c r="F744" s="56" t="s">
        <v>44</v>
      </c>
      <c r="G744" s="56">
        <v>67</v>
      </c>
      <c r="H744" s="67" t="str">
        <f>IF(G744&lt;30,"Kém",IF(G744&lt;50,"Yếu",IF(G744&lt;60,"Trung bình",IF(G744&lt;70,"TB Khá",IF(G744&lt;80,"Khá",IF(G744&lt;90,"Tốt","Xuất sắc"))))))</f>
        <v>TB Khá</v>
      </c>
      <c r="I744" s="56" t="s">
        <v>44</v>
      </c>
      <c r="J744" s="59"/>
    </row>
    <row r="745" spans="1:10" s="12" customFormat="1" ht="17.25" customHeight="1" x14ac:dyDescent="0.25">
      <c r="A745" s="17">
        <v>736</v>
      </c>
      <c r="B745" s="18" t="s">
        <v>128</v>
      </c>
      <c r="C745" s="56">
        <v>501200331</v>
      </c>
      <c r="D745" s="69" t="s">
        <v>353</v>
      </c>
      <c r="E745" s="56">
        <v>2.36</v>
      </c>
      <c r="F745" s="56" t="s">
        <v>44</v>
      </c>
      <c r="G745" s="56">
        <v>72</v>
      </c>
      <c r="H745" s="67" t="str">
        <f t="shared" si="36"/>
        <v>Khá</v>
      </c>
      <c r="I745" s="56" t="s">
        <v>44</v>
      </c>
      <c r="J745" s="59"/>
    </row>
    <row r="746" spans="1:10" s="12" customFormat="1" ht="17.25" customHeight="1" x14ac:dyDescent="0.25">
      <c r="A746" s="17">
        <v>737</v>
      </c>
      <c r="B746" s="18" t="s">
        <v>128</v>
      </c>
      <c r="C746" s="56">
        <v>501200336</v>
      </c>
      <c r="D746" s="69" t="s">
        <v>354</v>
      </c>
      <c r="E746" s="56">
        <v>2.94</v>
      </c>
      <c r="F746" s="56" t="s">
        <v>45</v>
      </c>
      <c r="G746" s="56">
        <v>68</v>
      </c>
      <c r="H746" s="67" t="str">
        <f t="shared" ref="H746:H747" si="42">IF(G746&lt;30,"Kém",IF(G746&lt;50,"Yếu",IF(G746&lt;60,"Trung bình",IF(G746&lt;70,"TB Khá",IF(G746&lt;80,"Khá",IF(G746&lt;90,"Tốt","Xuất sắc"))))))</f>
        <v>TB Khá</v>
      </c>
      <c r="I746" s="24" t="s">
        <v>46</v>
      </c>
      <c r="J746" s="59"/>
    </row>
    <row r="747" spans="1:10" s="12" customFormat="1" ht="17.25" customHeight="1" x14ac:dyDescent="0.25">
      <c r="A747" s="17">
        <v>738</v>
      </c>
      <c r="B747" s="18" t="s">
        <v>128</v>
      </c>
      <c r="C747" s="56">
        <v>501200369</v>
      </c>
      <c r="D747" s="69" t="s">
        <v>355</v>
      </c>
      <c r="E747" s="56">
        <v>2.17</v>
      </c>
      <c r="F747" s="56" t="s">
        <v>44</v>
      </c>
      <c r="G747" s="56">
        <v>67</v>
      </c>
      <c r="H747" s="67" t="str">
        <f t="shared" si="42"/>
        <v>TB Khá</v>
      </c>
      <c r="I747" s="56" t="s">
        <v>44</v>
      </c>
      <c r="J747" s="59"/>
    </row>
    <row r="748" spans="1:10" s="12" customFormat="1" ht="17.25" customHeight="1" x14ac:dyDescent="0.25">
      <c r="A748" s="17">
        <v>739</v>
      </c>
      <c r="B748" s="18" t="s">
        <v>128</v>
      </c>
      <c r="C748" s="56">
        <v>501200401</v>
      </c>
      <c r="D748" s="69" t="s">
        <v>356</v>
      </c>
      <c r="E748" s="56">
        <v>2.06</v>
      </c>
      <c r="F748" s="56" t="s">
        <v>44</v>
      </c>
      <c r="G748" s="56">
        <v>55</v>
      </c>
      <c r="H748" s="67" t="str">
        <f t="shared" si="36"/>
        <v>Trung bình</v>
      </c>
      <c r="I748" s="56" t="s">
        <v>44</v>
      </c>
      <c r="J748" s="59"/>
    </row>
    <row r="749" spans="1:10" s="12" customFormat="1" ht="17.25" customHeight="1" x14ac:dyDescent="0.25">
      <c r="A749" s="17">
        <v>740</v>
      </c>
      <c r="B749" s="18" t="s">
        <v>128</v>
      </c>
      <c r="C749" s="56">
        <v>501200429</v>
      </c>
      <c r="D749" s="69" t="s">
        <v>357</v>
      </c>
      <c r="E749" s="56">
        <v>2.11</v>
      </c>
      <c r="F749" s="56" t="s">
        <v>44</v>
      </c>
      <c r="G749" s="56">
        <v>70</v>
      </c>
      <c r="H749" s="67" t="str">
        <f t="shared" si="36"/>
        <v>Khá</v>
      </c>
      <c r="I749" s="56" t="s">
        <v>44</v>
      </c>
      <c r="J749" s="59"/>
    </row>
    <row r="750" spans="1:10" s="12" customFormat="1" ht="17.25" customHeight="1" x14ac:dyDescent="0.25">
      <c r="A750" s="17">
        <v>741</v>
      </c>
      <c r="B750" s="18" t="s">
        <v>128</v>
      </c>
      <c r="C750" s="56">
        <v>501200436</v>
      </c>
      <c r="D750" s="69" t="s">
        <v>358</v>
      </c>
      <c r="E750" s="56">
        <v>2.33</v>
      </c>
      <c r="F750" s="56" t="s">
        <v>44</v>
      </c>
      <c r="G750" s="56">
        <v>73</v>
      </c>
      <c r="H750" s="67" t="str">
        <f t="shared" si="36"/>
        <v>Khá</v>
      </c>
      <c r="I750" s="56" t="s">
        <v>44</v>
      </c>
      <c r="J750" s="59"/>
    </row>
    <row r="751" spans="1:10" s="12" customFormat="1" ht="17.25" customHeight="1" x14ac:dyDescent="0.25">
      <c r="A751" s="17">
        <v>742</v>
      </c>
      <c r="B751" s="18" t="s">
        <v>128</v>
      </c>
      <c r="C751" s="56">
        <v>501200454</v>
      </c>
      <c r="D751" s="69" t="s">
        <v>359</v>
      </c>
      <c r="E751" s="56">
        <v>1.86</v>
      </c>
      <c r="F751" s="56" t="s">
        <v>153</v>
      </c>
      <c r="G751" s="56">
        <v>62</v>
      </c>
      <c r="H751" s="67" t="str">
        <f t="shared" ref="H751:H753" si="43">IF(G751&lt;30,"Kém",IF(G751&lt;50,"Yếu",IF(G751&lt;60,"Trung bình",IF(G751&lt;70,"TB Khá",IF(G751&lt;80,"Khá",IF(G751&lt;90,"Tốt","Xuất sắc"))))))</f>
        <v>TB Khá</v>
      </c>
      <c r="I751" s="68" t="s">
        <v>153</v>
      </c>
      <c r="J751" s="59"/>
    </row>
    <row r="752" spans="1:10" s="12" customFormat="1" ht="28.5" customHeight="1" x14ac:dyDescent="0.25">
      <c r="A752" s="17">
        <v>743</v>
      </c>
      <c r="B752" s="18" t="s">
        <v>128</v>
      </c>
      <c r="C752" s="56">
        <v>501200462</v>
      </c>
      <c r="D752" s="69" t="s">
        <v>360</v>
      </c>
      <c r="E752" s="56">
        <v>1.67</v>
      </c>
      <c r="F752" s="56" t="s">
        <v>153</v>
      </c>
      <c r="G752" s="56">
        <v>62</v>
      </c>
      <c r="H752" s="67" t="str">
        <f t="shared" si="43"/>
        <v>TB Khá</v>
      </c>
      <c r="I752" s="56" t="s">
        <v>153</v>
      </c>
      <c r="J752" s="59"/>
    </row>
    <row r="753" spans="1:10" s="12" customFormat="1" ht="17.25" customHeight="1" x14ac:dyDescent="0.25">
      <c r="A753" s="17">
        <v>744</v>
      </c>
      <c r="B753" s="18" t="s">
        <v>128</v>
      </c>
      <c r="C753" s="56">
        <v>501200467</v>
      </c>
      <c r="D753" s="69" t="s">
        <v>361</v>
      </c>
      <c r="E753" s="56">
        <v>1.75</v>
      </c>
      <c r="F753" s="56" t="s">
        <v>153</v>
      </c>
      <c r="G753" s="56">
        <v>62</v>
      </c>
      <c r="H753" s="67" t="str">
        <f t="shared" si="43"/>
        <v>TB Khá</v>
      </c>
      <c r="I753" s="56" t="s">
        <v>153</v>
      </c>
      <c r="J753" s="59"/>
    </row>
    <row r="754" spans="1:10" s="12" customFormat="1" ht="17.25" customHeight="1" x14ac:dyDescent="0.25">
      <c r="A754" s="17">
        <v>745</v>
      </c>
      <c r="B754" s="18" t="s">
        <v>128</v>
      </c>
      <c r="C754" s="56">
        <v>501200475</v>
      </c>
      <c r="D754" s="69" t="s">
        <v>362</v>
      </c>
      <c r="E754" s="56">
        <v>2.5</v>
      </c>
      <c r="F754" s="56" t="s">
        <v>45</v>
      </c>
      <c r="G754" s="56">
        <v>78</v>
      </c>
      <c r="H754" s="67" t="str">
        <f t="shared" ref="H754:H777" si="44">IF(G754&lt;30,"Kém",IF(G754&lt;50,"Yếu",IF(G754&lt;60,"Trung bình",IF(G754&lt;70,"TB khá",IF(G754&lt;80,"Khá",IF(G754&lt;90,"Tốt","Xuất sắc"))))))</f>
        <v>Khá</v>
      </c>
      <c r="I754" s="68" t="s">
        <v>45</v>
      </c>
      <c r="J754" s="59"/>
    </row>
    <row r="755" spans="1:10" s="12" customFormat="1" ht="17.25" customHeight="1" x14ac:dyDescent="0.25">
      <c r="A755" s="17">
        <v>746</v>
      </c>
      <c r="B755" s="18" t="s">
        <v>128</v>
      </c>
      <c r="C755" s="56">
        <v>501200498</v>
      </c>
      <c r="D755" s="69" t="s">
        <v>363</v>
      </c>
      <c r="E755" s="56">
        <v>2.33</v>
      </c>
      <c r="F755" s="56" t="s">
        <v>44</v>
      </c>
      <c r="G755" s="56">
        <v>62</v>
      </c>
      <c r="H755" s="67" t="str">
        <f>IF(G755&lt;30,"Kém",IF(G755&lt;50,"Yếu",IF(G755&lt;60,"Trung bình",IF(G755&lt;70,"TB Khá",IF(G755&lt;80,"Khá",IF(G755&lt;90,"Tốt","Xuất sắc"))))))</f>
        <v>TB Khá</v>
      </c>
      <c r="I755" s="56" t="s">
        <v>44</v>
      </c>
      <c r="J755" s="59"/>
    </row>
    <row r="756" spans="1:10" s="12" customFormat="1" ht="17.25" customHeight="1" x14ac:dyDescent="0.25">
      <c r="A756" s="17">
        <v>747</v>
      </c>
      <c r="B756" s="18" t="s">
        <v>128</v>
      </c>
      <c r="C756" s="56">
        <v>501200528</v>
      </c>
      <c r="D756" s="69" t="s">
        <v>364</v>
      </c>
      <c r="E756" s="56">
        <v>2.89</v>
      </c>
      <c r="F756" s="56" t="s">
        <v>45</v>
      </c>
      <c r="G756" s="56">
        <v>71</v>
      </c>
      <c r="H756" s="67" t="str">
        <f t="shared" si="44"/>
        <v>Khá</v>
      </c>
      <c r="I756" s="56" t="s">
        <v>45</v>
      </c>
      <c r="J756" s="59"/>
    </row>
    <row r="757" spans="1:10" s="12" customFormat="1" ht="17.25" customHeight="1" x14ac:dyDescent="0.25">
      <c r="A757" s="17">
        <v>748</v>
      </c>
      <c r="B757" s="18" t="s">
        <v>128</v>
      </c>
      <c r="C757" s="56">
        <v>501200531</v>
      </c>
      <c r="D757" s="69" t="s">
        <v>365</v>
      </c>
      <c r="E757" s="56">
        <v>1.61</v>
      </c>
      <c r="F757" s="56" t="s">
        <v>153</v>
      </c>
      <c r="G757" s="56">
        <v>71</v>
      </c>
      <c r="H757" s="67" t="str">
        <f t="shared" si="44"/>
        <v>Khá</v>
      </c>
      <c r="I757" s="68" t="s">
        <v>153</v>
      </c>
      <c r="J757" s="59"/>
    </row>
    <row r="758" spans="1:10" s="12" customFormat="1" ht="17.25" customHeight="1" x14ac:dyDescent="0.25">
      <c r="A758" s="17">
        <v>749</v>
      </c>
      <c r="B758" s="18" t="s">
        <v>128</v>
      </c>
      <c r="C758" s="56">
        <v>501200536</v>
      </c>
      <c r="D758" s="69" t="s">
        <v>366</v>
      </c>
      <c r="E758" s="56">
        <v>2.4700000000000002</v>
      </c>
      <c r="F758" s="56" t="s">
        <v>44</v>
      </c>
      <c r="G758" s="56">
        <v>67</v>
      </c>
      <c r="H758" s="67" t="str">
        <f>IF(G758&lt;30,"Kém",IF(G758&lt;50,"Yếu",IF(G758&lt;60,"Trung bình",IF(G758&lt;70,"TB Khá",IF(G758&lt;80,"Khá",IF(G758&lt;90,"Tốt","Xuất sắc"))))))</f>
        <v>TB Khá</v>
      </c>
      <c r="I758" s="56" t="s">
        <v>44</v>
      </c>
      <c r="J758" s="59"/>
    </row>
    <row r="759" spans="1:10" s="12" customFormat="1" ht="17.25" customHeight="1" x14ac:dyDescent="0.25">
      <c r="A759" s="17">
        <v>750</v>
      </c>
      <c r="B759" s="18" t="s">
        <v>128</v>
      </c>
      <c r="C759" s="56">
        <v>501200557</v>
      </c>
      <c r="D759" s="69" t="s">
        <v>367</v>
      </c>
      <c r="E759" s="56">
        <v>2.83</v>
      </c>
      <c r="F759" s="56" t="s">
        <v>45</v>
      </c>
      <c r="G759" s="56">
        <v>70</v>
      </c>
      <c r="H759" s="67" t="str">
        <f t="shared" si="44"/>
        <v>Khá</v>
      </c>
      <c r="I759" s="68" t="s">
        <v>45</v>
      </c>
      <c r="J759" s="59"/>
    </row>
    <row r="760" spans="1:10" s="12" customFormat="1" ht="17.25" customHeight="1" x14ac:dyDescent="0.25">
      <c r="A760" s="17">
        <v>751</v>
      </c>
      <c r="B760" s="18" t="s">
        <v>128</v>
      </c>
      <c r="C760" s="56">
        <v>501200574</v>
      </c>
      <c r="D760" s="69" t="s">
        <v>368</v>
      </c>
      <c r="E760" s="56">
        <v>2.92</v>
      </c>
      <c r="F760" s="56" t="s">
        <v>45</v>
      </c>
      <c r="G760" s="56">
        <v>68</v>
      </c>
      <c r="H760" s="67" t="str">
        <f t="shared" ref="H760:H761" si="45">IF(G760&lt;30,"Kém",IF(G760&lt;50,"Yếu",IF(G760&lt;60,"Trung bình",IF(G760&lt;70,"TB Khá",IF(G760&lt;80,"Khá",IF(G760&lt;90,"Tốt","Xuất sắc"))))))</f>
        <v>TB Khá</v>
      </c>
      <c r="I760" s="24" t="s">
        <v>46</v>
      </c>
      <c r="J760" s="59"/>
    </row>
    <row r="761" spans="1:10" s="12" customFormat="1" ht="17.25" customHeight="1" x14ac:dyDescent="0.25">
      <c r="A761" s="17">
        <v>752</v>
      </c>
      <c r="B761" s="18" t="s">
        <v>128</v>
      </c>
      <c r="C761" s="56">
        <v>501200592</v>
      </c>
      <c r="D761" s="69" t="s">
        <v>369</v>
      </c>
      <c r="E761" s="56">
        <v>1.64</v>
      </c>
      <c r="F761" s="56" t="s">
        <v>153</v>
      </c>
      <c r="G761" s="56">
        <v>61</v>
      </c>
      <c r="H761" s="67" t="str">
        <f t="shared" si="45"/>
        <v>TB Khá</v>
      </c>
      <c r="I761" s="68" t="s">
        <v>153</v>
      </c>
      <c r="J761" s="59"/>
    </row>
    <row r="762" spans="1:10" s="12" customFormat="1" ht="17.25" customHeight="1" x14ac:dyDescent="0.25">
      <c r="A762" s="17">
        <v>753</v>
      </c>
      <c r="B762" s="18" t="s">
        <v>128</v>
      </c>
      <c r="C762" s="56">
        <v>501200593</v>
      </c>
      <c r="D762" s="69" t="s">
        <v>370</v>
      </c>
      <c r="E762" s="56">
        <v>3.56</v>
      </c>
      <c r="F762" s="56" t="s">
        <v>48</v>
      </c>
      <c r="G762" s="56">
        <v>80</v>
      </c>
      <c r="H762" s="67" t="str">
        <f t="shared" si="44"/>
        <v>Tốt</v>
      </c>
      <c r="I762" s="68" t="s">
        <v>48</v>
      </c>
      <c r="J762" s="59"/>
    </row>
    <row r="763" spans="1:10" s="12" customFormat="1" ht="17.25" customHeight="1" x14ac:dyDescent="0.25">
      <c r="A763" s="17">
        <v>754</v>
      </c>
      <c r="B763" s="18" t="s">
        <v>128</v>
      </c>
      <c r="C763" s="56">
        <v>501200616</v>
      </c>
      <c r="D763" s="69" t="s">
        <v>371</v>
      </c>
      <c r="E763" s="56">
        <v>2.31</v>
      </c>
      <c r="F763" s="56" t="s">
        <v>44</v>
      </c>
      <c r="G763" s="56">
        <v>69</v>
      </c>
      <c r="H763" s="67" t="str">
        <f>IF(G763&lt;30,"Kém",IF(G763&lt;50,"Yếu",IF(G763&lt;60,"Trung bình",IF(G763&lt;70,"TB Khá",IF(G763&lt;80,"Khá",IF(G763&lt;90,"Tốt","Xuất sắc"))))))</f>
        <v>TB Khá</v>
      </c>
      <c r="I763" s="56" t="s">
        <v>44</v>
      </c>
      <c r="J763" s="59"/>
    </row>
    <row r="764" spans="1:10" s="12" customFormat="1" ht="17.25" customHeight="1" x14ac:dyDescent="0.25">
      <c r="A764" s="17">
        <v>755</v>
      </c>
      <c r="B764" s="18" t="s">
        <v>128</v>
      </c>
      <c r="C764" s="56">
        <v>501200627</v>
      </c>
      <c r="D764" s="69" t="s">
        <v>167</v>
      </c>
      <c r="E764" s="56">
        <v>1.97</v>
      </c>
      <c r="F764" s="56" t="s">
        <v>153</v>
      </c>
      <c r="G764" s="56">
        <v>58</v>
      </c>
      <c r="H764" s="67" t="str">
        <f t="shared" si="44"/>
        <v>Trung bình</v>
      </c>
      <c r="I764" s="68" t="s">
        <v>153</v>
      </c>
      <c r="J764" s="59"/>
    </row>
    <row r="765" spans="1:10" s="12" customFormat="1" ht="17.25" customHeight="1" x14ac:dyDescent="0.25">
      <c r="A765" s="17">
        <v>756</v>
      </c>
      <c r="B765" s="18" t="s">
        <v>128</v>
      </c>
      <c r="C765" s="56">
        <v>501200635</v>
      </c>
      <c r="D765" s="69" t="s">
        <v>372</v>
      </c>
      <c r="E765" s="56">
        <v>2.0299999999999998</v>
      </c>
      <c r="F765" s="56" t="s">
        <v>44</v>
      </c>
      <c r="G765" s="56">
        <v>65</v>
      </c>
      <c r="H765" s="67" t="str">
        <f t="shared" ref="H765:H770" si="46">IF(G765&lt;30,"Kém",IF(G765&lt;50,"Yếu",IF(G765&lt;60,"Trung bình",IF(G765&lt;70,"TB Khá",IF(G765&lt;80,"Khá",IF(G765&lt;90,"Tốt","Xuất sắc"))))))</f>
        <v>TB Khá</v>
      </c>
      <c r="I765" s="56" t="s">
        <v>44</v>
      </c>
      <c r="J765" s="59"/>
    </row>
    <row r="766" spans="1:10" s="12" customFormat="1" ht="17.25" customHeight="1" x14ac:dyDescent="0.25">
      <c r="A766" s="17">
        <v>757</v>
      </c>
      <c r="B766" s="18" t="s">
        <v>128</v>
      </c>
      <c r="C766" s="56">
        <v>501200657</v>
      </c>
      <c r="D766" s="69" t="s">
        <v>373</v>
      </c>
      <c r="E766" s="56">
        <v>3.39</v>
      </c>
      <c r="F766" s="56" t="s">
        <v>48</v>
      </c>
      <c r="G766" s="56">
        <v>69</v>
      </c>
      <c r="H766" s="67" t="str">
        <f t="shared" si="46"/>
        <v>TB Khá</v>
      </c>
      <c r="I766" s="24" t="s">
        <v>46</v>
      </c>
      <c r="J766" s="59"/>
    </row>
    <row r="767" spans="1:10" s="12" customFormat="1" ht="17.25" customHeight="1" x14ac:dyDescent="0.25">
      <c r="A767" s="17">
        <v>758</v>
      </c>
      <c r="B767" s="18" t="s">
        <v>128</v>
      </c>
      <c r="C767" s="56">
        <v>501200667</v>
      </c>
      <c r="D767" s="69" t="s">
        <v>374</v>
      </c>
      <c r="E767" s="56">
        <v>2.4700000000000002</v>
      </c>
      <c r="F767" s="56" t="s">
        <v>44</v>
      </c>
      <c r="G767" s="56">
        <v>69</v>
      </c>
      <c r="H767" s="67" t="str">
        <f t="shared" si="46"/>
        <v>TB Khá</v>
      </c>
      <c r="I767" s="56" t="s">
        <v>44</v>
      </c>
      <c r="J767" s="59"/>
    </row>
    <row r="768" spans="1:10" s="12" customFormat="1" ht="17.25" customHeight="1" x14ac:dyDescent="0.25">
      <c r="A768" s="17">
        <v>759</v>
      </c>
      <c r="B768" s="18" t="s">
        <v>128</v>
      </c>
      <c r="C768" s="56">
        <v>501200675</v>
      </c>
      <c r="D768" s="69" t="s">
        <v>375</v>
      </c>
      <c r="E768" s="56">
        <v>2.2200000000000002</v>
      </c>
      <c r="F768" s="56" t="s">
        <v>44</v>
      </c>
      <c r="G768" s="56">
        <v>66</v>
      </c>
      <c r="H768" s="67" t="str">
        <f t="shared" si="46"/>
        <v>TB Khá</v>
      </c>
      <c r="I768" s="56" t="s">
        <v>44</v>
      </c>
      <c r="J768" s="59"/>
    </row>
    <row r="769" spans="1:10" s="12" customFormat="1" ht="17.25" customHeight="1" x14ac:dyDescent="0.25">
      <c r="A769" s="17">
        <v>760</v>
      </c>
      <c r="B769" s="18" t="s">
        <v>128</v>
      </c>
      <c r="C769" s="56">
        <v>501200678</v>
      </c>
      <c r="D769" s="69" t="s">
        <v>376</v>
      </c>
      <c r="E769" s="56">
        <v>2.0299999999999998</v>
      </c>
      <c r="F769" s="56" t="s">
        <v>44</v>
      </c>
      <c r="G769" s="56">
        <v>65</v>
      </c>
      <c r="H769" s="67" t="str">
        <f t="shared" si="46"/>
        <v>TB Khá</v>
      </c>
      <c r="I769" s="56" t="s">
        <v>44</v>
      </c>
      <c r="J769" s="59"/>
    </row>
    <row r="770" spans="1:10" s="12" customFormat="1" ht="17.25" customHeight="1" x14ac:dyDescent="0.25">
      <c r="A770" s="17">
        <v>761</v>
      </c>
      <c r="B770" s="18" t="s">
        <v>128</v>
      </c>
      <c r="C770" s="56">
        <v>501200694</v>
      </c>
      <c r="D770" s="69" t="s">
        <v>377</v>
      </c>
      <c r="E770" s="56">
        <v>2.11</v>
      </c>
      <c r="F770" s="56" t="s">
        <v>44</v>
      </c>
      <c r="G770" s="56">
        <v>64</v>
      </c>
      <c r="H770" s="67" t="str">
        <f t="shared" si="46"/>
        <v>TB Khá</v>
      </c>
      <c r="I770" s="56" t="s">
        <v>44</v>
      </c>
      <c r="J770" s="59"/>
    </row>
    <row r="771" spans="1:10" s="12" customFormat="1" ht="17.25" customHeight="1" x14ac:dyDescent="0.25">
      <c r="A771" s="17">
        <v>762</v>
      </c>
      <c r="B771" s="18" t="s">
        <v>128</v>
      </c>
      <c r="C771" s="56">
        <v>501200709</v>
      </c>
      <c r="D771" s="69" t="s">
        <v>378</v>
      </c>
      <c r="E771" s="56">
        <v>2.31</v>
      </c>
      <c r="F771" s="56" t="s">
        <v>44</v>
      </c>
      <c r="G771" s="56">
        <v>73</v>
      </c>
      <c r="H771" s="67" t="str">
        <f t="shared" si="44"/>
        <v>Khá</v>
      </c>
      <c r="I771" s="56" t="s">
        <v>44</v>
      </c>
      <c r="J771" s="59"/>
    </row>
    <row r="772" spans="1:10" s="12" customFormat="1" ht="17.25" customHeight="1" x14ac:dyDescent="0.25">
      <c r="A772" s="17">
        <v>763</v>
      </c>
      <c r="B772" s="18" t="s">
        <v>128</v>
      </c>
      <c r="C772" s="56">
        <v>501200723</v>
      </c>
      <c r="D772" s="69" t="s">
        <v>379</v>
      </c>
      <c r="E772" s="56">
        <v>2.0299999999999998</v>
      </c>
      <c r="F772" s="56" t="s">
        <v>44</v>
      </c>
      <c r="G772" s="56">
        <v>64</v>
      </c>
      <c r="H772" s="67" t="str">
        <f t="shared" ref="H772:H773" si="47">IF(G772&lt;30,"Kém",IF(G772&lt;50,"Yếu",IF(G772&lt;60,"Trung bình",IF(G772&lt;70,"TB Khá",IF(G772&lt;80,"Khá",IF(G772&lt;90,"Tốt","Xuất sắc"))))))</f>
        <v>TB Khá</v>
      </c>
      <c r="I772" s="56" t="s">
        <v>44</v>
      </c>
      <c r="J772" s="59"/>
    </row>
    <row r="773" spans="1:10" s="12" customFormat="1" ht="17.25" customHeight="1" x14ac:dyDescent="0.25">
      <c r="A773" s="17">
        <v>764</v>
      </c>
      <c r="B773" s="18" t="s">
        <v>128</v>
      </c>
      <c r="C773" s="56">
        <v>501200747</v>
      </c>
      <c r="D773" s="69" t="s">
        <v>380</v>
      </c>
      <c r="E773" s="56">
        <v>2.06</v>
      </c>
      <c r="F773" s="56" t="s">
        <v>44</v>
      </c>
      <c r="G773" s="56">
        <v>69</v>
      </c>
      <c r="H773" s="67" t="str">
        <f t="shared" si="47"/>
        <v>TB Khá</v>
      </c>
      <c r="I773" s="56" t="s">
        <v>44</v>
      </c>
      <c r="J773" s="59"/>
    </row>
    <row r="774" spans="1:10" s="12" customFormat="1" ht="17.25" customHeight="1" x14ac:dyDescent="0.25">
      <c r="A774" s="17">
        <v>765</v>
      </c>
      <c r="B774" s="18" t="s">
        <v>128</v>
      </c>
      <c r="C774" s="56">
        <v>501200787</v>
      </c>
      <c r="D774" s="69" t="s">
        <v>381</v>
      </c>
      <c r="E774" s="56">
        <v>2</v>
      </c>
      <c r="F774" s="56" t="s">
        <v>44</v>
      </c>
      <c r="G774" s="56">
        <v>73</v>
      </c>
      <c r="H774" s="67" t="str">
        <f t="shared" si="44"/>
        <v>Khá</v>
      </c>
      <c r="I774" s="56" t="s">
        <v>44</v>
      </c>
      <c r="J774" s="59"/>
    </row>
    <row r="775" spans="1:10" s="12" customFormat="1" ht="17.25" customHeight="1" x14ac:dyDescent="0.25">
      <c r="A775" s="17">
        <v>766</v>
      </c>
      <c r="B775" s="18" t="s">
        <v>128</v>
      </c>
      <c r="C775" s="56">
        <v>501200803</v>
      </c>
      <c r="D775" s="69" t="s">
        <v>382</v>
      </c>
      <c r="E775" s="56">
        <v>1.92</v>
      </c>
      <c r="F775" s="56" t="s">
        <v>153</v>
      </c>
      <c r="G775" s="56">
        <v>60</v>
      </c>
      <c r="H775" s="67" t="str">
        <f t="shared" ref="H775:H776" si="48">IF(G775&lt;30,"Kém",IF(G775&lt;50,"Yếu",IF(G775&lt;60,"Trung bình",IF(G775&lt;70,"TB Khá",IF(G775&lt;80,"Khá",IF(G775&lt;90,"Tốt","Xuất sắc"))))))</f>
        <v>TB Khá</v>
      </c>
      <c r="I775" s="68" t="s">
        <v>153</v>
      </c>
      <c r="J775" s="59"/>
    </row>
    <row r="776" spans="1:10" s="12" customFormat="1" ht="17.25" customHeight="1" x14ac:dyDescent="0.25">
      <c r="A776" s="17">
        <v>767</v>
      </c>
      <c r="B776" s="18" t="s">
        <v>128</v>
      </c>
      <c r="C776" s="56">
        <v>501200804</v>
      </c>
      <c r="D776" s="69" t="s">
        <v>383</v>
      </c>
      <c r="E776" s="56">
        <v>2.4700000000000002</v>
      </c>
      <c r="F776" s="56" t="s">
        <v>44</v>
      </c>
      <c r="G776" s="56">
        <v>67</v>
      </c>
      <c r="H776" s="67" t="str">
        <f t="shared" si="48"/>
        <v>TB Khá</v>
      </c>
      <c r="I776" s="56" t="s">
        <v>44</v>
      </c>
      <c r="J776" s="59"/>
    </row>
    <row r="777" spans="1:10" s="12" customFormat="1" ht="17.25" customHeight="1" x14ac:dyDescent="0.25">
      <c r="A777" s="17">
        <v>768</v>
      </c>
      <c r="B777" s="18" t="s">
        <v>128</v>
      </c>
      <c r="C777" s="56">
        <v>501200805</v>
      </c>
      <c r="D777" s="69" t="s">
        <v>384</v>
      </c>
      <c r="E777" s="56">
        <v>1.89</v>
      </c>
      <c r="F777" s="56" t="s">
        <v>153</v>
      </c>
      <c r="G777" s="56">
        <v>58</v>
      </c>
      <c r="H777" s="67" t="str">
        <f t="shared" si="44"/>
        <v>Trung bình</v>
      </c>
      <c r="I777" s="68" t="s">
        <v>153</v>
      </c>
      <c r="J777" s="59"/>
    </row>
    <row r="778" spans="1:10" s="12" customFormat="1" ht="17.25" customHeight="1" x14ac:dyDescent="0.25">
      <c r="A778" s="17">
        <v>769</v>
      </c>
      <c r="B778" s="18" t="s">
        <v>129</v>
      </c>
      <c r="C778" s="19">
        <v>501200023</v>
      </c>
      <c r="D778" s="20" t="s">
        <v>437</v>
      </c>
      <c r="E778" s="21">
        <v>2.5</v>
      </c>
      <c r="F778" s="22" t="s">
        <v>45</v>
      </c>
      <c r="G778" s="22">
        <v>83</v>
      </c>
      <c r="H778" s="23" t="s">
        <v>49</v>
      </c>
      <c r="I778" s="24" t="s">
        <v>45</v>
      </c>
      <c r="J778" s="59"/>
    </row>
    <row r="779" spans="1:10" s="12" customFormat="1" ht="17.25" customHeight="1" x14ac:dyDescent="0.25">
      <c r="A779" s="17">
        <v>770</v>
      </c>
      <c r="B779" s="18" t="s">
        <v>129</v>
      </c>
      <c r="C779" s="19">
        <v>501200030</v>
      </c>
      <c r="D779" s="20" t="s">
        <v>438</v>
      </c>
      <c r="E779" s="21">
        <v>1.75</v>
      </c>
      <c r="F779" s="22" t="s">
        <v>153</v>
      </c>
      <c r="G779" s="22">
        <v>66</v>
      </c>
      <c r="H779" s="67" t="str">
        <f>IF(G779&lt;30,"Kém",IF(G779&lt;50,"Yếu",IF(G779&lt;60,"Trung bình",IF(G779&lt;70,"TB Khá",IF(G779&lt;80,"Khá",IF(G779&lt;90,"Tốt","Xuất sắc"))))))</f>
        <v>TB Khá</v>
      </c>
      <c r="I779" s="24" t="s">
        <v>153</v>
      </c>
      <c r="J779" s="59"/>
    </row>
    <row r="780" spans="1:10" s="12" customFormat="1" ht="17.25" customHeight="1" x14ac:dyDescent="0.25">
      <c r="A780" s="17">
        <v>771</v>
      </c>
      <c r="B780" s="18" t="s">
        <v>129</v>
      </c>
      <c r="C780" s="19">
        <v>501200075</v>
      </c>
      <c r="D780" s="20" t="s">
        <v>439</v>
      </c>
      <c r="E780" s="21">
        <v>2.89</v>
      </c>
      <c r="F780" s="22" t="s">
        <v>45</v>
      </c>
      <c r="G780" s="22">
        <v>74</v>
      </c>
      <c r="H780" s="23" t="s">
        <v>45</v>
      </c>
      <c r="I780" s="24" t="s">
        <v>45</v>
      </c>
      <c r="J780" s="59"/>
    </row>
    <row r="781" spans="1:10" s="12" customFormat="1" ht="17.25" customHeight="1" x14ac:dyDescent="0.25">
      <c r="A781" s="17">
        <v>772</v>
      </c>
      <c r="B781" s="18" t="s">
        <v>129</v>
      </c>
      <c r="C781" s="19">
        <v>501200079</v>
      </c>
      <c r="D781" s="20" t="s">
        <v>440</v>
      </c>
      <c r="E781" s="21">
        <v>1.75</v>
      </c>
      <c r="F781" s="22" t="s">
        <v>153</v>
      </c>
      <c r="G781" s="22">
        <v>63</v>
      </c>
      <c r="H781" s="67" t="str">
        <f t="shared" ref="H781:H784" si="49">IF(G781&lt;30,"Kém",IF(G781&lt;50,"Yếu",IF(G781&lt;60,"Trung bình",IF(G781&lt;70,"TB Khá",IF(G781&lt;80,"Khá",IF(G781&lt;90,"Tốt","Xuất sắc"))))))</f>
        <v>TB Khá</v>
      </c>
      <c r="I781" s="24" t="s">
        <v>153</v>
      </c>
      <c r="J781" s="59"/>
    </row>
    <row r="782" spans="1:10" s="12" customFormat="1" ht="17.25" customHeight="1" x14ac:dyDescent="0.25">
      <c r="A782" s="17">
        <v>773</v>
      </c>
      <c r="B782" s="18" t="s">
        <v>129</v>
      </c>
      <c r="C782" s="19">
        <v>501200140</v>
      </c>
      <c r="D782" s="20" t="s">
        <v>441</v>
      </c>
      <c r="E782" s="21">
        <v>1.1100000000000001</v>
      </c>
      <c r="F782" s="22" t="s">
        <v>153</v>
      </c>
      <c r="G782" s="22">
        <v>65</v>
      </c>
      <c r="H782" s="67" t="str">
        <f t="shared" si="49"/>
        <v>TB Khá</v>
      </c>
      <c r="I782" s="24" t="s">
        <v>153</v>
      </c>
      <c r="J782" s="59"/>
    </row>
    <row r="783" spans="1:10" s="12" customFormat="1" ht="17.25" customHeight="1" x14ac:dyDescent="0.25">
      <c r="A783" s="17">
        <v>774</v>
      </c>
      <c r="B783" s="18" t="s">
        <v>129</v>
      </c>
      <c r="C783" s="19">
        <v>501200150</v>
      </c>
      <c r="D783" s="20" t="s">
        <v>442</v>
      </c>
      <c r="E783" s="21">
        <v>1.81</v>
      </c>
      <c r="F783" s="22" t="s">
        <v>153</v>
      </c>
      <c r="G783" s="22">
        <v>63</v>
      </c>
      <c r="H783" s="67" t="str">
        <f t="shared" si="49"/>
        <v>TB Khá</v>
      </c>
      <c r="I783" s="24" t="s">
        <v>153</v>
      </c>
      <c r="J783" s="59"/>
    </row>
    <row r="784" spans="1:10" s="12" customFormat="1" ht="17.25" customHeight="1" x14ac:dyDescent="0.25">
      <c r="A784" s="17">
        <v>775</v>
      </c>
      <c r="B784" s="18" t="s">
        <v>129</v>
      </c>
      <c r="C784" s="19">
        <v>501200167</v>
      </c>
      <c r="D784" s="20" t="s">
        <v>443</v>
      </c>
      <c r="E784" s="21">
        <v>2.44</v>
      </c>
      <c r="F784" s="22" t="s">
        <v>44</v>
      </c>
      <c r="G784" s="22">
        <v>66</v>
      </c>
      <c r="H784" s="67" t="str">
        <f t="shared" si="49"/>
        <v>TB Khá</v>
      </c>
      <c r="I784" s="56" t="s">
        <v>44</v>
      </c>
      <c r="J784" s="59"/>
    </row>
    <row r="785" spans="1:10" s="12" customFormat="1" ht="17.25" customHeight="1" x14ac:dyDescent="0.25">
      <c r="A785" s="17">
        <v>776</v>
      </c>
      <c r="B785" s="18" t="s">
        <v>129</v>
      </c>
      <c r="C785" s="19">
        <v>501200169</v>
      </c>
      <c r="D785" s="20" t="s">
        <v>444</v>
      </c>
      <c r="E785" s="21">
        <v>2.61</v>
      </c>
      <c r="F785" s="22" t="s">
        <v>45</v>
      </c>
      <c r="G785" s="22">
        <v>71</v>
      </c>
      <c r="H785" s="23" t="s">
        <v>45</v>
      </c>
      <c r="I785" s="24" t="s">
        <v>45</v>
      </c>
      <c r="J785" s="59"/>
    </row>
    <row r="786" spans="1:10" s="12" customFormat="1" ht="17.25" customHeight="1" x14ac:dyDescent="0.25">
      <c r="A786" s="17">
        <v>777</v>
      </c>
      <c r="B786" s="18" t="s">
        <v>129</v>
      </c>
      <c r="C786" s="19">
        <v>501200175</v>
      </c>
      <c r="D786" s="20" t="s">
        <v>445</v>
      </c>
      <c r="E786" s="21">
        <v>2.31</v>
      </c>
      <c r="F786" s="22" t="s">
        <v>44</v>
      </c>
      <c r="G786" s="22">
        <v>68</v>
      </c>
      <c r="H786" s="67" t="str">
        <f>IF(G786&lt;30,"Kém",IF(G786&lt;50,"Yếu",IF(G786&lt;60,"Trung bình",IF(G786&lt;70,"TB Khá",IF(G786&lt;80,"Khá",IF(G786&lt;90,"Tốt","Xuất sắc"))))))</f>
        <v>TB Khá</v>
      </c>
      <c r="I786" s="56" t="s">
        <v>44</v>
      </c>
      <c r="J786" s="59"/>
    </row>
    <row r="787" spans="1:10" s="12" customFormat="1" ht="17.25" customHeight="1" x14ac:dyDescent="0.25">
      <c r="A787" s="17">
        <v>778</v>
      </c>
      <c r="B787" s="18" t="s">
        <v>129</v>
      </c>
      <c r="C787" s="19">
        <v>501200181</v>
      </c>
      <c r="D787" s="20" t="s">
        <v>446</v>
      </c>
      <c r="E787" s="21">
        <v>2.42</v>
      </c>
      <c r="F787" s="22" t="s">
        <v>44</v>
      </c>
      <c r="G787" s="22">
        <v>77</v>
      </c>
      <c r="H787" s="23" t="s">
        <v>45</v>
      </c>
      <c r="I787" s="56" t="s">
        <v>44</v>
      </c>
      <c r="J787" s="59"/>
    </row>
    <row r="788" spans="1:10" s="12" customFormat="1" ht="17.25" customHeight="1" x14ac:dyDescent="0.25">
      <c r="A788" s="17">
        <v>779</v>
      </c>
      <c r="B788" s="18" t="s">
        <v>129</v>
      </c>
      <c r="C788" s="19">
        <v>501200258</v>
      </c>
      <c r="D788" s="20" t="s">
        <v>401</v>
      </c>
      <c r="E788" s="21">
        <v>2.4700000000000002</v>
      </c>
      <c r="F788" s="22" t="s">
        <v>44</v>
      </c>
      <c r="G788" s="22">
        <v>67</v>
      </c>
      <c r="H788" s="67" t="str">
        <f t="shared" ref="H788:H789" si="50">IF(G788&lt;30,"Kém",IF(G788&lt;50,"Yếu",IF(G788&lt;60,"Trung bình",IF(G788&lt;70,"TB Khá",IF(G788&lt;80,"Khá",IF(G788&lt;90,"Tốt","Xuất sắc"))))))</f>
        <v>TB Khá</v>
      </c>
      <c r="I788" s="56" t="s">
        <v>44</v>
      </c>
      <c r="J788" s="59"/>
    </row>
    <row r="789" spans="1:10" s="12" customFormat="1" ht="17.25" customHeight="1" x14ac:dyDescent="0.25">
      <c r="A789" s="17">
        <v>780</v>
      </c>
      <c r="B789" s="18" t="s">
        <v>129</v>
      </c>
      <c r="C789" s="19">
        <v>501200272</v>
      </c>
      <c r="D789" s="20" t="s">
        <v>447</v>
      </c>
      <c r="E789" s="21">
        <v>2.19</v>
      </c>
      <c r="F789" s="22" t="s">
        <v>44</v>
      </c>
      <c r="G789" s="22">
        <v>66</v>
      </c>
      <c r="H789" s="67" t="str">
        <f t="shared" si="50"/>
        <v>TB Khá</v>
      </c>
      <c r="I789" s="56" t="s">
        <v>44</v>
      </c>
      <c r="J789" s="59"/>
    </row>
    <row r="790" spans="1:10" s="12" customFormat="1" ht="17.25" customHeight="1" x14ac:dyDescent="0.25">
      <c r="A790" s="17">
        <v>781</v>
      </c>
      <c r="B790" s="18" t="s">
        <v>129</v>
      </c>
      <c r="C790" s="19">
        <v>501200278</v>
      </c>
      <c r="D790" s="20" t="s">
        <v>448</v>
      </c>
      <c r="E790" s="21">
        <v>2.5299999999999998</v>
      </c>
      <c r="F790" s="22" t="s">
        <v>45</v>
      </c>
      <c r="G790" s="22">
        <v>70</v>
      </c>
      <c r="H790" s="23" t="s">
        <v>45</v>
      </c>
      <c r="I790" s="24" t="s">
        <v>45</v>
      </c>
      <c r="J790" s="59"/>
    </row>
    <row r="791" spans="1:10" s="12" customFormat="1" ht="17.25" customHeight="1" x14ac:dyDescent="0.25">
      <c r="A791" s="17">
        <v>782</v>
      </c>
      <c r="B791" s="18" t="s">
        <v>129</v>
      </c>
      <c r="C791" s="19">
        <v>501200330</v>
      </c>
      <c r="D791" s="20" t="s">
        <v>449</v>
      </c>
      <c r="E791" s="21">
        <v>2.44</v>
      </c>
      <c r="F791" s="22" t="s">
        <v>44</v>
      </c>
      <c r="G791" s="22">
        <v>70</v>
      </c>
      <c r="H791" s="23" t="s">
        <v>45</v>
      </c>
      <c r="I791" s="56" t="s">
        <v>44</v>
      </c>
      <c r="J791" s="59"/>
    </row>
    <row r="792" spans="1:10" s="12" customFormat="1" ht="17.25" customHeight="1" x14ac:dyDescent="0.25">
      <c r="A792" s="17">
        <v>783</v>
      </c>
      <c r="B792" s="18" t="s">
        <v>129</v>
      </c>
      <c r="C792" s="19">
        <v>501200338</v>
      </c>
      <c r="D792" s="20" t="s">
        <v>450</v>
      </c>
      <c r="E792" s="21">
        <v>1.67</v>
      </c>
      <c r="F792" s="22" t="s">
        <v>153</v>
      </c>
      <c r="G792" s="22">
        <v>65</v>
      </c>
      <c r="H792" s="67" t="str">
        <f>IF(G792&lt;30,"Kém",IF(G792&lt;50,"Yếu",IF(G792&lt;60,"Trung bình",IF(G792&lt;70,"TB Khá",IF(G792&lt;80,"Khá",IF(G792&lt;90,"Tốt","Xuất sắc"))))))</f>
        <v>TB Khá</v>
      </c>
      <c r="I792" s="24" t="s">
        <v>153</v>
      </c>
      <c r="J792" s="59"/>
    </row>
    <row r="793" spans="1:10" s="12" customFormat="1" ht="17.25" customHeight="1" x14ac:dyDescent="0.25">
      <c r="A793" s="17">
        <v>784</v>
      </c>
      <c r="B793" s="18" t="s">
        <v>129</v>
      </c>
      <c r="C793" s="19">
        <v>501200350</v>
      </c>
      <c r="D793" s="20" t="s">
        <v>451</v>
      </c>
      <c r="E793" s="21">
        <v>2.14</v>
      </c>
      <c r="F793" s="22" t="s">
        <v>44</v>
      </c>
      <c r="G793" s="22">
        <v>72</v>
      </c>
      <c r="H793" s="23" t="s">
        <v>45</v>
      </c>
      <c r="I793" s="56" t="s">
        <v>44</v>
      </c>
      <c r="J793" s="59"/>
    </row>
    <row r="794" spans="1:10" s="12" customFormat="1" ht="17.25" customHeight="1" x14ac:dyDescent="0.25">
      <c r="A794" s="17">
        <v>785</v>
      </c>
      <c r="B794" s="18" t="s">
        <v>129</v>
      </c>
      <c r="C794" s="19">
        <v>501200368</v>
      </c>
      <c r="D794" s="20" t="s">
        <v>452</v>
      </c>
      <c r="E794" s="21">
        <v>3.08</v>
      </c>
      <c r="F794" s="22" t="s">
        <v>45</v>
      </c>
      <c r="G794" s="22">
        <v>71</v>
      </c>
      <c r="H794" s="23" t="s">
        <v>45</v>
      </c>
      <c r="I794" s="24" t="s">
        <v>45</v>
      </c>
      <c r="J794" s="59"/>
    </row>
    <row r="795" spans="1:10" s="12" customFormat="1" ht="17.25" customHeight="1" x14ac:dyDescent="0.25">
      <c r="A795" s="17">
        <v>786</v>
      </c>
      <c r="B795" s="18" t="s">
        <v>129</v>
      </c>
      <c r="C795" s="19">
        <v>501200372</v>
      </c>
      <c r="D795" s="20" t="s">
        <v>453</v>
      </c>
      <c r="E795" s="21">
        <v>2.64</v>
      </c>
      <c r="F795" s="22" t="s">
        <v>45</v>
      </c>
      <c r="G795" s="22">
        <v>83</v>
      </c>
      <c r="H795" s="23" t="s">
        <v>49</v>
      </c>
      <c r="I795" s="24" t="s">
        <v>45</v>
      </c>
      <c r="J795" s="59"/>
    </row>
    <row r="796" spans="1:10" s="12" customFormat="1" ht="17.25" customHeight="1" x14ac:dyDescent="0.25">
      <c r="A796" s="17">
        <v>787</v>
      </c>
      <c r="B796" s="18" t="s">
        <v>129</v>
      </c>
      <c r="C796" s="19">
        <v>501200374</v>
      </c>
      <c r="D796" s="20" t="s">
        <v>454</v>
      </c>
      <c r="E796" s="21">
        <v>2.5</v>
      </c>
      <c r="F796" s="22" t="s">
        <v>45</v>
      </c>
      <c r="G796" s="22">
        <v>63</v>
      </c>
      <c r="H796" s="67" t="str">
        <f>IF(G796&lt;30,"Kém",IF(G796&lt;50,"Yếu",IF(G796&lt;60,"Trung bình",IF(G796&lt;70,"TB Khá",IF(G796&lt;80,"Khá",IF(G796&lt;90,"Tốt","Xuất sắc"))))))</f>
        <v>TB Khá</v>
      </c>
      <c r="I796" s="24" t="s">
        <v>46</v>
      </c>
      <c r="J796" s="59"/>
    </row>
    <row r="797" spans="1:10" s="12" customFormat="1" ht="17.25" customHeight="1" x14ac:dyDescent="0.25">
      <c r="A797" s="17">
        <v>788</v>
      </c>
      <c r="B797" s="18" t="s">
        <v>129</v>
      </c>
      <c r="C797" s="19">
        <v>501200435</v>
      </c>
      <c r="D797" s="20" t="s">
        <v>455</v>
      </c>
      <c r="E797" s="21">
        <v>2.39</v>
      </c>
      <c r="F797" s="22" t="s">
        <v>44</v>
      </c>
      <c r="G797" s="22">
        <v>72</v>
      </c>
      <c r="H797" s="23" t="s">
        <v>45</v>
      </c>
      <c r="I797" s="56" t="s">
        <v>44</v>
      </c>
      <c r="J797" s="59"/>
    </row>
    <row r="798" spans="1:10" s="12" customFormat="1" ht="17.25" customHeight="1" x14ac:dyDescent="0.25">
      <c r="A798" s="17">
        <v>789</v>
      </c>
      <c r="B798" s="18" t="s">
        <v>129</v>
      </c>
      <c r="C798" s="19">
        <v>501200438</v>
      </c>
      <c r="D798" s="20" t="s">
        <v>456</v>
      </c>
      <c r="E798" s="21">
        <v>2.5</v>
      </c>
      <c r="F798" s="22" t="s">
        <v>45</v>
      </c>
      <c r="G798" s="22">
        <v>68</v>
      </c>
      <c r="H798" s="67" t="str">
        <f>IF(G798&lt;30,"Kém",IF(G798&lt;50,"Yếu",IF(G798&lt;60,"Trung bình",IF(G798&lt;70,"TB Khá",IF(G798&lt;80,"Khá",IF(G798&lt;90,"Tốt","Xuất sắc"))))))</f>
        <v>TB Khá</v>
      </c>
      <c r="I798" s="24" t="s">
        <v>46</v>
      </c>
      <c r="J798" s="59"/>
    </row>
    <row r="799" spans="1:10" s="12" customFormat="1" ht="17.25" customHeight="1" x14ac:dyDescent="0.25">
      <c r="A799" s="17">
        <v>790</v>
      </c>
      <c r="B799" s="18" t="s">
        <v>129</v>
      </c>
      <c r="C799" s="19">
        <v>501200452</v>
      </c>
      <c r="D799" s="20" t="s">
        <v>457</v>
      </c>
      <c r="E799" s="21">
        <v>2.5299999999999998</v>
      </c>
      <c r="F799" s="22" t="s">
        <v>45</v>
      </c>
      <c r="G799" s="22">
        <v>77</v>
      </c>
      <c r="H799" s="23" t="s">
        <v>45</v>
      </c>
      <c r="I799" s="24" t="s">
        <v>45</v>
      </c>
      <c r="J799" s="59"/>
    </row>
    <row r="800" spans="1:10" s="12" customFormat="1" ht="17.25" customHeight="1" x14ac:dyDescent="0.25">
      <c r="A800" s="17">
        <v>791</v>
      </c>
      <c r="B800" s="18" t="s">
        <v>129</v>
      </c>
      <c r="C800" s="19">
        <v>501200473</v>
      </c>
      <c r="D800" s="20" t="s">
        <v>458</v>
      </c>
      <c r="E800" s="21">
        <v>2.81</v>
      </c>
      <c r="F800" s="22" t="s">
        <v>45</v>
      </c>
      <c r="G800" s="22">
        <v>80</v>
      </c>
      <c r="H800" s="23" t="s">
        <v>49</v>
      </c>
      <c r="I800" s="24" t="s">
        <v>45</v>
      </c>
      <c r="J800" s="59"/>
    </row>
    <row r="801" spans="1:10" s="12" customFormat="1" ht="17.25" customHeight="1" x14ac:dyDescent="0.25">
      <c r="A801" s="17">
        <v>792</v>
      </c>
      <c r="B801" s="18" t="s">
        <v>129</v>
      </c>
      <c r="C801" s="19">
        <v>501200477</v>
      </c>
      <c r="D801" s="20" t="s">
        <v>459</v>
      </c>
      <c r="E801" s="21">
        <v>2.14</v>
      </c>
      <c r="F801" s="22" t="s">
        <v>44</v>
      </c>
      <c r="G801" s="22">
        <v>67</v>
      </c>
      <c r="H801" s="67" t="str">
        <f>IF(G801&lt;30,"Kém",IF(G801&lt;50,"Yếu",IF(G801&lt;60,"Trung bình",IF(G801&lt;70,"TB Khá",IF(G801&lt;80,"Khá",IF(G801&lt;90,"Tốt","Xuất sắc"))))))</f>
        <v>TB Khá</v>
      </c>
      <c r="I801" s="56" t="s">
        <v>44</v>
      </c>
      <c r="J801" s="59"/>
    </row>
    <row r="802" spans="1:10" s="12" customFormat="1" ht="17.25" customHeight="1" x14ac:dyDescent="0.25">
      <c r="A802" s="17">
        <v>793</v>
      </c>
      <c r="B802" s="18" t="s">
        <v>129</v>
      </c>
      <c r="C802" s="19">
        <v>501200499</v>
      </c>
      <c r="D802" s="20" t="s">
        <v>460</v>
      </c>
      <c r="E802" s="21">
        <v>1.89</v>
      </c>
      <c r="F802" s="22" t="s">
        <v>153</v>
      </c>
      <c r="G802" s="22">
        <v>75</v>
      </c>
      <c r="H802" s="23" t="s">
        <v>45</v>
      </c>
      <c r="I802" s="24" t="s">
        <v>153</v>
      </c>
      <c r="J802" s="59"/>
    </row>
    <row r="803" spans="1:10" s="12" customFormat="1" ht="17.25" customHeight="1" x14ac:dyDescent="0.25">
      <c r="A803" s="17">
        <v>794</v>
      </c>
      <c r="B803" s="18" t="s">
        <v>129</v>
      </c>
      <c r="C803" s="19">
        <v>501200503</v>
      </c>
      <c r="D803" s="20" t="s">
        <v>461</v>
      </c>
      <c r="E803" s="21">
        <v>1.97</v>
      </c>
      <c r="F803" s="22" t="s">
        <v>153</v>
      </c>
      <c r="G803" s="22">
        <v>62</v>
      </c>
      <c r="H803" s="67" t="str">
        <f t="shared" ref="H803:H815" si="51">IF(G803&lt;30,"Kém",IF(G803&lt;50,"Yếu",IF(G803&lt;60,"Trung bình",IF(G803&lt;70,"TB Khá",IF(G803&lt;80,"Khá",IF(G803&lt;90,"Tốt","Xuất sắc"))))))</f>
        <v>TB Khá</v>
      </c>
      <c r="I803" s="24" t="s">
        <v>153</v>
      </c>
      <c r="J803" s="59"/>
    </row>
    <row r="804" spans="1:10" s="12" customFormat="1" ht="17.25" customHeight="1" x14ac:dyDescent="0.25">
      <c r="A804" s="17">
        <v>795</v>
      </c>
      <c r="B804" s="18" t="s">
        <v>129</v>
      </c>
      <c r="C804" s="19">
        <v>501200520</v>
      </c>
      <c r="D804" s="20" t="s">
        <v>462</v>
      </c>
      <c r="E804" s="21">
        <v>2.14</v>
      </c>
      <c r="F804" s="22" t="s">
        <v>44</v>
      </c>
      <c r="G804" s="22">
        <v>67</v>
      </c>
      <c r="H804" s="67" t="str">
        <f t="shared" si="51"/>
        <v>TB Khá</v>
      </c>
      <c r="I804" s="56" t="s">
        <v>44</v>
      </c>
      <c r="J804" s="59"/>
    </row>
    <row r="805" spans="1:10" s="12" customFormat="1" ht="17.25" customHeight="1" x14ac:dyDescent="0.25">
      <c r="A805" s="17">
        <v>796</v>
      </c>
      <c r="B805" s="18" t="s">
        <v>129</v>
      </c>
      <c r="C805" s="19">
        <v>501200527</v>
      </c>
      <c r="D805" s="20" t="s">
        <v>463</v>
      </c>
      <c r="E805" s="21">
        <v>2.06</v>
      </c>
      <c r="F805" s="22" t="s">
        <v>44</v>
      </c>
      <c r="G805" s="22">
        <v>60</v>
      </c>
      <c r="H805" s="67" t="str">
        <f t="shared" si="51"/>
        <v>TB Khá</v>
      </c>
      <c r="I805" s="56" t="s">
        <v>44</v>
      </c>
      <c r="J805" s="59"/>
    </row>
    <row r="806" spans="1:10" s="12" customFormat="1" ht="17.25" customHeight="1" x14ac:dyDescent="0.25">
      <c r="A806" s="17">
        <v>797</v>
      </c>
      <c r="B806" s="18" t="s">
        <v>129</v>
      </c>
      <c r="C806" s="19">
        <v>501200569</v>
      </c>
      <c r="D806" s="20" t="s">
        <v>464</v>
      </c>
      <c r="E806" s="21">
        <v>1.39</v>
      </c>
      <c r="F806" s="22" t="s">
        <v>153</v>
      </c>
      <c r="G806" s="22">
        <v>63</v>
      </c>
      <c r="H806" s="67" t="str">
        <f t="shared" si="51"/>
        <v>TB Khá</v>
      </c>
      <c r="I806" s="24" t="s">
        <v>153</v>
      </c>
      <c r="J806" s="59"/>
    </row>
    <row r="807" spans="1:10" s="12" customFormat="1" ht="17.25" customHeight="1" x14ac:dyDescent="0.25">
      <c r="A807" s="17">
        <v>798</v>
      </c>
      <c r="B807" s="18" t="s">
        <v>129</v>
      </c>
      <c r="C807" s="19">
        <v>501200580</v>
      </c>
      <c r="D807" s="20" t="s">
        <v>465</v>
      </c>
      <c r="E807" s="21">
        <v>2.44</v>
      </c>
      <c r="F807" s="22" t="s">
        <v>44</v>
      </c>
      <c r="G807" s="22">
        <v>67</v>
      </c>
      <c r="H807" s="67" t="str">
        <f t="shared" si="51"/>
        <v>TB Khá</v>
      </c>
      <c r="I807" s="56" t="s">
        <v>44</v>
      </c>
      <c r="J807" s="59"/>
    </row>
    <row r="808" spans="1:10" s="12" customFormat="1" ht="17.25" customHeight="1" x14ac:dyDescent="0.25">
      <c r="A808" s="17">
        <v>799</v>
      </c>
      <c r="B808" s="18" t="s">
        <v>129</v>
      </c>
      <c r="C808" s="19">
        <v>501200603</v>
      </c>
      <c r="D808" s="20" t="s">
        <v>466</v>
      </c>
      <c r="E808" s="21">
        <v>2</v>
      </c>
      <c r="F808" s="22" t="s">
        <v>44</v>
      </c>
      <c r="G808" s="22">
        <v>65</v>
      </c>
      <c r="H808" s="67" t="str">
        <f t="shared" si="51"/>
        <v>TB Khá</v>
      </c>
      <c r="I808" s="56" t="s">
        <v>44</v>
      </c>
      <c r="J808" s="59"/>
    </row>
    <row r="809" spans="1:10" s="12" customFormat="1" ht="17.25" customHeight="1" x14ac:dyDescent="0.25">
      <c r="A809" s="17">
        <v>800</v>
      </c>
      <c r="B809" s="18" t="s">
        <v>129</v>
      </c>
      <c r="C809" s="19">
        <v>501200615</v>
      </c>
      <c r="D809" s="20" t="s">
        <v>467</v>
      </c>
      <c r="E809" s="21">
        <v>2.4700000000000002</v>
      </c>
      <c r="F809" s="22" t="s">
        <v>44</v>
      </c>
      <c r="G809" s="22">
        <v>65</v>
      </c>
      <c r="H809" s="67" t="str">
        <f t="shared" si="51"/>
        <v>TB Khá</v>
      </c>
      <c r="I809" s="56" t="s">
        <v>44</v>
      </c>
      <c r="J809" s="59"/>
    </row>
    <row r="810" spans="1:10" s="12" customFormat="1" ht="17.25" customHeight="1" x14ac:dyDescent="0.25">
      <c r="A810" s="17">
        <v>801</v>
      </c>
      <c r="B810" s="18" t="s">
        <v>129</v>
      </c>
      <c r="C810" s="19">
        <v>501200639</v>
      </c>
      <c r="D810" s="20" t="s">
        <v>468</v>
      </c>
      <c r="E810" s="21">
        <v>2.44</v>
      </c>
      <c r="F810" s="22" t="s">
        <v>44</v>
      </c>
      <c r="G810" s="22">
        <v>67</v>
      </c>
      <c r="H810" s="67" t="str">
        <f t="shared" si="51"/>
        <v>TB Khá</v>
      </c>
      <c r="I810" s="56" t="s">
        <v>44</v>
      </c>
      <c r="J810" s="59"/>
    </row>
    <row r="811" spans="1:10" s="12" customFormat="1" ht="17.25" customHeight="1" x14ac:dyDescent="0.25">
      <c r="A811" s="17">
        <v>802</v>
      </c>
      <c r="B811" s="18" t="s">
        <v>129</v>
      </c>
      <c r="C811" s="19">
        <v>501200655</v>
      </c>
      <c r="D811" s="20" t="s">
        <v>469</v>
      </c>
      <c r="E811" s="21">
        <v>1.64</v>
      </c>
      <c r="F811" s="22" t="s">
        <v>153</v>
      </c>
      <c r="G811" s="22">
        <v>62</v>
      </c>
      <c r="H811" s="67" t="str">
        <f t="shared" si="51"/>
        <v>TB Khá</v>
      </c>
      <c r="I811" s="24" t="s">
        <v>153</v>
      </c>
      <c r="J811" s="59"/>
    </row>
    <row r="812" spans="1:10" s="12" customFormat="1" ht="17.25" customHeight="1" x14ac:dyDescent="0.25">
      <c r="A812" s="17">
        <v>803</v>
      </c>
      <c r="B812" s="18" t="s">
        <v>129</v>
      </c>
      <c r="C812" s="19">
        <v>501200671</v>
      </c>
      <c r="D812" s="20" t="s">
        <v>470</v>
      </c>
      <c r="E812" s="21">
        <v>1.56</v>
      </c>
      <c r="F812" s="22" t="s">
        <v>153</v>
      </c>
      <c r="G812" s="22">
        <v>65</v>
      </c>
      <c r="H812" s="67" t="str">
        <f t="shared" si="51"/>
        <v>TB Khá</v>
      </c>
      <c r="I812" s="24" t="s">
        <v>153</v>
      </c>
      <c r="J812" s="59"/>
    </row>
    <row r="813" spans="1:10" s="12" customFormat="1" ht="17.25" customHeight="1" x14ac:dyDescent="0.25">
      <c r="A813" s="17">
        <v>804</v>
      </c>
      <c r="B813" s="18" t="s">
        <v>129</v>
      </c>
      <c r="C813" s="19">
        <v>501200691</v>
      </c>
      <c r="D813" s="20" t="s">
        <v>434</v>
      </c>
      <c r="E813" s="21">
        <v>2.31</v>
      </c>
      <c r="F813" s="22" t="s">
        <v>44</v>
      </c>
      <c r="G813" s="22">
        <v>66</v>
      </c>
      <c r="H813" s="67" t="str">
        <f t="shared" si="51"/>
        <v>TB Khá</v>
      </c>
      <c r="I813" s="56" t="s">
        <v>44</v>
      </c>
      <c r="J813" s="59"/>
    </row>
    <row r="814" spans="1:10" s="12" customFormat="1" ht="17.25" customHeight="1" x14ac:dyDescent="0.25">
      <c r="A814" s="17">
        <v>805</v>
      </c>
      <c r="B814" s="18" t="s">
        <v>129</v>
      </c>
      <c r="C814" s="19">
        <v>501200706</v>
      </c>
      <c r="D814" s="20" t="s">
        <v>471</v>
      </c>
      <c r="E814" s="21">
        <v>1.56</v>
      </c>
      <c r="F814" s="22" t="s">
        <v>153</v>
      </c>
      <c r="G814" s="22">
        <v>64</v>
      </c>
      <c r="H814" s="67" t="str">
        <f t="shared" si="51"/>
        <v>TB Khá</v>
      </c>
      <c r="I814" s="24" t="s">
        <v>153</v>
      </c>
      <c r="J814" s="59"/>
    </row>
    <row r="815" spans="1:10" s="12" customFormat="1" ht="17.25" customHeight="1" x14ac:dyDescent="0.25">
      <c r="A815" s="17">
        <v>806</v>
      </c>
      <c r="B815" s="18" t="s">
        <v>129</v>
      </c>
      <c r="C815" s="19">
        <v>501200719</v>
      </c>
      <c r="D815" s="20" t="s">
        <v>472</v>
      </c>
      <c r="E815" s="21">
        <v>2.58</v>
      </c>
      <c r="F815" s="22" t="s">
        <v>45</v>
      </c>
      <c r="G815" s="22">
        <v>66</v>
      </c>
      <c r="H815" s="67" t="str">
        <f t="shared" si="51"/>
        <v>TB Khá</v>
      </c>
      <c r="I815" s="24" t="s">
        <v>46</v>
      </c>
      <c r="J815" s="59"/>
    </row>
    <row r="816" spans="1:10" s="12" customFormat="1" ht="17.25" customHeight="1" x14ac:dyDescent="0.25">
      <c r="A816" s="17">
        <v>807</v>
      </c>
      <c r="B816" s="18" t="s">
        <v>129</v>
      </c>
      <c r="C816" s="19">
        <v>501200739</v>
      </c>
      <c r="D816" s="20" t="s">
        <v>473</v>
      </c>
      <c r="E816" s="21">
        <v>1.78</v>
      </c>
      <c r="F816" s="22" t="s">
        <v>153</v>
      </c>
      <c r="G816" s="22">
        <v>75</v>
      </c>
      <c r="H816" s="23" t="s">
        <v>45</v>
      </c>
      <c r="I816" s="24" t="s">
        <v>153</v>
      </c>
      <c r="J816" s="59"/>
    </row>
    <row r="817" spans="1:10" s="12" customFormat="1" ht="17.25" customHeight="1" x14ac:dyDescent="0.25">
      <c r="A817" s="17">
        <v>808</v>
      </c>
      <c r="B817" s="18" t="s">
        <v>129</v>
      </c>
      <c r="C817" s="19">
        <v>501200750</v>
      </c>
      <c r="D817" s="20" t="s">
        <v>474</v>
      </c>
      <c r="E817" s="21">
        <v>1.86</v>
      </c>
      <c r="F817" s="22" t="s">
        <v>153</v>
      </c>
      <c r="G817" s="22">
        <v>67</v>
      </c>
      <c r="H817" s="67" t="str">
        <f t="shared" ref="H817:H819" si="52">IF(G817&lt;30,"Kém",IF(G817&lt;50,"Yếu",IF(G817&lt;60,"Trung bình",IF(G817&lt;70,"TB Khá",IF(G817&lt;80,"Khá",IF(G817&lt;90,"Tốt","Xuất sắc"))))))</f>
        <v>TB Khá</v>
      </c>
      <c r="I817" s="24" t="s">
        <v>153</v>
      </c>
      <c r="J817" s="59"/>
    </row>
    <row r="818" spans="1:10" s="12" customFormat="1" ht="17.25" customHeight="1" x14ac:dyDescent="0.25">
      <c r="A818" s="17">
        <v>809</v>
      </c>
      <c r="B818" s="18" t="s">
        <v>129</v>
      </c>
      <c r="C818" s="19">
        <v>501200751</v>
      </c>
      <c r="D818" s="20" t="s">
        <v>475</v>
      </c>
      <c r="E818" s="21">
        <v>1.69</v>
      </c>
      <c r="F818" s="22" t="s">
        <v>153</v>
      </c>
      <c r="G818" s="22">
        <v>67</v>
      </c>
      <c r="H818" s="67" t="str">
        <f t="shared" si="52"/>
        <v>TB Khá</v>
      </c>
      <c r="I818" s="24" t="s">
        <v>153</v>
      </c>
      <c r="J818" s="59"/>
    </row>
    <row r="819" spans="1:10" s="12" customFormat="1" ht="17.25" customHeight="1" x14ac:dyDescent="0.25">
      <c r="A819" s="17">
        <v>810</v>
      </c>
      <c r="B819" s="18" t="s">
        <v>129</v>
      </c>
      <c r="C819" s="19">
        <v>501200778</v>
      </c>
      <c r="D819" s="20" t="s">
        <v>476</v>
      </c>
      <c r="E819" s="21">
        <v>2</v>
      </c>
      <c r="F819" s="22" t="s">
        <v>44</v>
      </c>
      <c r="G819" s="22">
        <v>65</v>
      </c>
      <c r="H819" s="67" t="str">
        <f t="shared" si="52"/>
        <v>TB Khá</v>
      </c>
      <c r="I819" s="56" t="s">
        <v>44</v>
      </c>
      <c r="J819" s="59"/>
    </row>
    <row r="820" spans="1:10" s="12" customFormat="1" ht="17.25" customHeight="1" x14ac:dyDescent="0.25">
      <c r="A820" s="17">
        <v>811</v>
      </c>
      <c r="B820" s="18" t="s">
        <v>129</v>
      </c>
      <c r="C820" s="19">
        <v>501200782</v>
      </c>
      <c r="D820" s="20" t="s">
        <v>435</v>
      </c>
      <c r="E820" s="21">
        <v>1.89</v>
      </c>
      <c r="F820" s="22" t="s">
        <v>153</v>
      </c>
      <c r="G820" s="22">
        <v>59</v>
      </c>
      <c r="H820" s="23" t="s">
        <v>44</v>
      </c>
      <c r="I820" s="24" t="s">
        <v>153</v>
      </c>
      <c r="J820" s="59"/>
    </row>
    <row r="821" spans="1:10" s="12" customFormat="1" ht="17.25" customHeight="1" x14ac:dyDescent="0.25">
      <c r="A821" s="17">
        <v>812</v>
      </c>
      <c r="B821" s="18" t="s">
        <v>129</v>
      </c>
      <c r="C821" s="19">
        <v>501200785</v>
      </c>
      <c r="D821" s="20" t="s">
        <v>436</v>
      </c>
      <c r="E821" s="21">
        <v>2.11</v>
      </c>
      <c r="F821" s="22" t="s">
        <v>44</v>
      </c>
      <c r="G821" s="22">
        <v>68</v>
      </c>
      <c r="H821" s="67" t="str">
        <f t="shared" ref="H821:H825" si="53">IF(G821&lt;30,"Kém",IF(G821&lt;50,"Yếu",IF(G821&lt;60,"Trung bình",IF(G821&lt;70,"TB Khá",IF(G821&lt;80,"Khá",IF(G821&lt;90,"Tốt","Xuất sắc"))))))</f>
        <v>TB Khá</v>
      </c>
      <c r="I821" s="56" t="s">
        <v>44</v>
      </c>
      <c r="J821" s="59"/>
    </row>
    <row r="822" spans="1:10" s="12" customFormat="1" ht="17.25" customHeight="1" x14ac:dyDescent="0.25">
      <c r="A822" s="17">
        <v>813</v>
      </c>
      <c r="B822" s="18" t="s">
        <v>129</v>
      </c>
      <c r="C822" s="19">
        <v>501200792</v>
      </c>
      <c r="D822" s="20" t="s">
        <v>477</v>
      </c>
      <c r="E822" s="21">
        <v>1.67</v>
      </c>
      <c r="F822" s="22" t="s">
        <v>153</v>
      </c>
      <c r="G822" s="22">
        <v>64</v>
      </c>
      <c r="H822" s="67" t="str">
        <f t="shared" si="53"/>
        <v>TB Khá</v>
      </c>
      <c r="I822" s="24" t="s">
        <v>153</v>
      </c>
      <c r="J822" s="59"/>
    </row>
    <row r="823" spans="1:10" s="12" customFormat="1" ht="17.25" customHeight="1" x14ac:dyDescent="0.25">
      <c r="A823" s="17">
        <v>814</v>
      </c>
      <c r="B823" s="18" t="s">
        <v>129</v>
      </c>
      <c r="C823" s="19">
        <v>501200806</v>
      </c>
      <c r="D823" s="20" t="s">
        <v>478</v>
      </c>
      <c r="E823" s="21">
        <v>1.97</v>
      </c>
      <c r="F823" s="22" t="s">
        <v>153</v>
      </c>
      <c r="G823" s="22">
        <v>62</v>
      </c>
      <c r="H823" s="67" t="str">
        <f t="shared" si="53"/>
        <v>TB Khá</v>
      </c>
      <c r="I823" s="24" t="s">
        <v>153</v>
      </c>
      <c r="J823" s="59"/>
    </row>
    <row r="824" spans="1:10" s="12" customFormat="1" ht="17.25" customHeight="1" x14ac:dyDescent="0.25">
      <c r="A824" s="17">
        <v>815</v>
      </c>
      <c r="B824" s="18" t="s">
        <v>129</v>
      </c>
      <c r="C824" s="19">
        <v>501200812</v>
      </c>
      <c r="D824" s="20" t="s">
        <v>479</v>
      </c>
      <c r="E824" s="21">
        <v>1.72</v>
      </c>
      <c r="F824" s="22" t="s">
        <v>153</v>
      </c>
      <c r="G824" s="22">
        <v>60</v>
      </c>
      <c r="H824" s="67" t="str">
        <f t="shared" si="53"/>
        <v>TB Khá</v>
      </c>
      <c r="I824" s="24" t="s">
        <v>153</v>
      </c>
      <c r="J824" s="59"/>
    </row>
    <row r="825" spans="1:10" s="12" customFormat="1" ht="17.25" customHeight="1" x14ac:dyDescent="0.25">
      <c r="A825" s="17">
        <v>816</v>
      </c>
      <c r="B825" s="18" t="s">
        <v>129</v>
      </c>
      <c r="C825" s="19">
        <v>501200813</v>
      </c>
      <c r="D825" s="20" t="s">
        <v>480</v>
      </c>
      <c r="E825" s="21">
        <v>1.61</v>
      </c>
      <c r="F825" s="22" t="s">
        <v>153</v>
      </c>
      <c r="G825" s="22">
        <v>65</v>
      </c>
      <c r="H825" s="67" t="str">
        <f t="shared" si="53"/>
        <v>TB Khá</v>
      </c>
      <c r="I825" s="24" t="s">
        <v>153</v>
      </c>
      <c r="J825" s="59"/>
    </row>
    <row r="826" spans="1:10" s="12" customFormat="1" ht="17.25" customHeight="1" x14ac:dyDescent="0.25">
      <c r="A826" s="17">
        <v>817</v>
      </c>
      <c r="B826" s="18" t="s">
        <v>129</v>
      </c>
      <c r="C826" s="19">
        <v>501200837</v>
      </c>
      <c r="D826" s="20" t="s">
        <v>481</v>
      </c>
      <c r="E826" s="21">
        <v>2.81</v>
      </c>
      <c r="F826" s="22" t="s">
        <v>45</v>
      </c>
      <c r="G826" s="22">
        <v>73</v>
      </c>
      <c r="H826" s="23" t="s">
        <v>45</v>
      </c>
      <c r="I826" s="24" t="s">
        <v>45</v>
      </c>
      <c r="J826" s="59"/>
    </row>
    <row r="827" spans="1:10" s="12" customFormat="1" ht="17.25" customHeight="1" x14ac:dyDescent="0.25">
      <c r="A827" s="17">
        <v>818</v>
      </c>
      <c r="B827" s="18" t="s">
        <v>129</v>
      </c>
      <c r="C827" s="19">
        <v>501200842</v>
      </c>
      <c r="D827" s="20" t="s">
        <v>482</v>
      </c>
      <c r="E827" s="21">
        <v>2.2799999999999998</v>
      </c>
      <c r="F827" s="22" t="s">
        <v>44</v>
      </c>
      <c r="G827" s="22">
        <v>62</v>
      </c>
      <c r="H827" s="67" t="str">
        <f t="shared" ref="H827:H828" si="54">IF(G827&lt;30,"Kém",IF(G827&lt;50,"Yếu",IF(G827&lt;60,"Trung bình",IF(G827&lt;70,"TB Khá",IF(G827&lt;80,"Khá",IF(G827&lt;90,"Tốt","Xuất sắc"))))))</f>
        <v>TB Khá</v>
      </c>
      <c r="I827" s="56" t="s">
        <v>44</v>
      </c>
      <c r="J827" s="59"/>
    </row>
    <row r="828" spans="1:10" s="12" customFormat="1" ht="17.25" customHeight="1" x14ac:dyDescent="0.25">
      <c r="A828" s="17">
        <v>819</v>
      </c>
      <c r="B828" s="18" t="s">
        <v>130</v>
      </c>
      <c r="C828" s="56">
        <v>501200018</v>
      </c>
      <c r="D828" s="70" t="s">
        <v>596</v>
      </c>
      <c r="E828" s="56">
        <v>1.89</v>
      </c>
      <c r="F828" s="56" t="s">
        <v>153</v>
      </c>
      <c r="G828" s="56">
        <v>67</v>
      </c>
      <c r="H828" s="67" t="str">
        <f t="shared" si="54"/>
        <v>TB Khá</v>
      </c>
      <c r="I828" s="78" t="s">
        <v>153</v>
      </c>
      <c r="J828" s="56"/>
    </row>
    <row r="829" spans="1:10" s="12" customFormat="1" ht="17.25" customHeight="1" x14ac:dyDescent="0.25">
      <c r="A829" s="17">
        <v>820</v>
      </c>
      <c r="B829" s="18" t="s">
        <v>130</v>
      </c>
      <c r="C829" s="56">
        <v>501200032</v>
      </c>
      <c r="D829" s="70" t="s">
        <v>597</v>
      </c>
      <c r="E829" s="56">
        <v>1.78</v>
      </c>
      <c r="F829" s="56" t="s">
        <v>153</v>
      </c>
      <c r="G829" s="56">
        <v>50</v>
      </c>
      <c r="H829" s="78" t="s">
        <v>44</v>
      </c>
      <c r="I829" s="78" t="s">
        <v>153</v>
      </c>
      <c r="J829" s="56"/>
    </row>
    <row r="830" spans="1:10" s="12" customFormat="1" ht="17.25" customHeight="1" x14ac:dyDescent="0.25">
      <c r="A830" s="17">
        <v>821</v>
      </c>
      <c r="B830" s="18" t="s">
        <v>130</v>
      </c>
      <c r="C830" s="56">
        <v>501200042</v>
      </c>
      <c r="D830" s="70" t="s">
        <v>598</v>
      </c>
      <c r="E830" s="56">
        <v>1.33</v>
      </c>
      <c r="F830" s="56" t="s">
        <v>153</v>
      </c>
      <c r="G830" s="56">
        <v>62</v>
      </c>
      <c r="H830" s="67" t="str">
        <f t="shared" ref="H830:H833" si="55">IF(G830&lt;30,"Kém",IF(G830&lt;50,"Yếu",IF(G830&lt;60,"Trung bình",IF(G830&lt;70,"TB Khá",IF(G830&lt;80,"Khá",IF(G830&lt;90,"Tốt","Xuất sắc"))))))</f>
        <v>TB Khá</v>
      </c>
      <c r="I830" s="78" t="s">
        <v>153</v>
      </c>
      <c r="J830" s="56"/>
    </row>
    <row r="831" spans="1:10" s="12" customFormat="1" ht="17.25" customHeight="1" x14ac:dyDescent="0.25">
      <c r="A831" s="17">
        <v>822</v>
      </c>
      <c r="B831" s="18" t="s">
        <v>130</v>
      </c>
      <c r="C831" s="56">
        <v>501200048</v>
      </c>
      <c r="D831" s="70" t="s">
        <v>599</v>
      </c>
      <c r="E831" s="56">
        <v>1.72</v>
      </c>
      <c r="F831" s="56" t="s">
        <v>153</v>
      </c>
      <c r="G831" s="56">
        <v>60</v>
      </c>
      <c r="H831" s="67" t="str">
        <f t="shared" si="55"/>
        <v>TB Khá</v>
      </c>
      <c r="I831" s="78" t="s">
        <v>153</v>
      </c>
      <c r="J831" s="56"/>
    </row>
    <row r="832" spans="1:10" s="12" customFormat="1" ht="17.25" customHeight="1" x14ac:dyDescent="0.25">
      <c r="A832" s="17">
        <v>823</v>
      </c>
      <c r="B832" s="18" t="s">
        <v>130</v>
      </c>
      <c r="C832" s="56">
        <v>501200063</v>
      </c>
      <c r="D832" s="70" t="s">
        <v>600</v>
      </c>
      <c r="E832" s="56">
        <v>2.14</v>
      </c>
      <c r="F832" s="56" t="s">
        <v>44</v>
      </c>
      <c r="G832" s="56">
        <v>64</v>
      </c>
      <c r="H832" s="67" t="str">
        <f t="shared" si="55"/>
        <v>TB Khá</v>
      </c>
      <c r="I832" s="78" t="s">
        <v>44</v>
      </c>
      <c r="J832" s="56"/>
    </row>
    <row r="833" spans="1:50" s="12" customFormat="1" ht="17.25" customHeight="1" x14ac:dyDescent="0.25">
      <c r="A833" s="17">
        <v>824</v>
      </c>
      <c r="B833" s="18" t="s">
        <v>130</v>
      </c>
      <c r="C833" s="56">
        <v>501200073</v>
      </c>
      <c r="D833" s="70" t="s">
        <v>601</v>
      </c>
      <c r="E833" s="56">
        <v>2.61</v>
      </c>
      <c r="F833" s="56" t="s">
        <v>45</v>
      </c>
      <c r="G833" s="56">
        <v>68</v>
      </c>
      <c r="H833" s="67" t="str">
        <f t="shared" si="55"/>
        <v>TB Khá</v>
      </c>
      <c r="I833" s="24" t="s">
        <v>46</v>
      </c>
      <c r="J833" s="56"/>
    </row>
    <row r="834" spans="1:50" s="12" customFormat="1" ht="17.25" customHeight="1" x14ac:dyDescent="0.25">
      <c r="A834" s="17">
        <v>825</v>
      </c>
      <c r="B834" s="18" t="s">
        <v>130</v>
      </c>
      <c r="C834" s="56">
        <v>501200076</v>
      </c>
      <c r="D834" s="70" t="s">
        <v>602</v>
      </c>
      <c r="E834" s="56">
        <v>2.89</v>
      </c>
      <c r="F834" s="56" t="s">
        <v>45</v>
      </c>
      <c r="G834" s="56">
        <v>73</v>
      </c>
      <c r="H834" s="78" t="s">
        <v>45</v>
      </c>
      <c r="I834" s="78" t="s">
        <v>45</v>
      </c>
      <c r="J834" s="56"/>
    </row>
    <row r="835" spans="1:50" s="12" customFormat="1" ht="17.25" customHeight="1" x14ac:dyDescent="0.25">
      <c r="A835" s="17">
        <v>826</v>
      </c>
      <c r="B835" s="18" t="s">
        <v>130</v>
      </c>
      <c r="C835" s="56">
        <v>501200106</v>
      </c>
      <c r="D835" s="70" t="s">
        <v>603</v>
      </c>
      <c r="E835" s="56">
        <v>2.5299999999999998</v>
      </c>
      <c r="F835" s="56" t="s">
        <v>45</v>
      </c>
      <c r="G835" s="56">
        <v>70</v>
      </c>
      <c r="H835" s="78" t="s">
        <v>45</v>
      </c>
      <c r="I835" s="78" t="s">
        <v>45</v>
      </c>
      <c r="J835" s="56"/>
    </row>
    <row r="836" spans="1:50" s="12" customFormat="1" ht="17.25" customHeight="1" x14ac:dyDescent="0.25">
      <c r="A836" s="17">
        <v>827</v>
      </c>
      <c r="B836" s="18" t="s">
        <v>130</v>
      </c>
      <c r="C836" s="56">
        <v>501200126</v>
      </c>
      <c r="D836" s="70" t="s">
        <v>604</v>
      </c>
      <c r="E836" s="56">
        <v>2.17</v>
      </c>
      <c r="F836" s="56" t="s">
        <v>44</v>
      </c>
      <c r="G836" s="56">
        <v>63</v>
      </c>
      <c r="H836" s="67" t="str">
        <f t="shared" ref="H836:H838" si="56">IF(G836&lt;30,"Kém",IF(G836&lt;50,"Yếu",IF(G836&lt;60,"Trung bình",IF(G836&lt;70,"TB Khá",IF(G836&lt;80,"Khá",IF(G836&lt;90,"Tốt","Xuất sắc"))))))</f>
        <v>TB Khá</v>
      </c>
      <c r="I836" s="78" t="s">
        <v>44</v>
      </c>
      <c r="J836" s="56"/>
    </row>
    <row r="837" spans="1:50" s="12" customFormat="1" ht="17.25" customHeight="1" x14ac:dyDescent="0.25">
      <c r="A837" s="17">
        <v>828</v>
      </c>
      <c r="B837" s="18" t="s">
        <v>130</v>
      </c>
      <c r="C837" s="56">
        <v>501200153</v>
      </c>
      <c r="D837" s="70" t="s">
        <v>605</v>
      </c>
      <c r="E837" s="56">
        <v>1.58</v>
      </c>
      <c r="F837" s="56" t="s">
        <v>153</v>
      </c>
      <c r="G837" s="56">
        <v>62</v>
      </c>
      <c r="H837" s="67" t="str">
        <f t="shared" si="56"/>
        <v>TB Khá</v>
      </c>
      <c r="I837" s="78" t="s">
        <v>153</v>
      </c>
      <c r="J837" s="56"/>
    </row>
    <row r="838" spans="1:50" s="12" customFormat="1" ht="17.25" customHeight="1" x14ac:dyDescent="0.25">
      <c r="A838" s="17">
        <v>829</v>
      </c>
      <c r="B838" s="18" t="s">
        <v>130</v>
      </c>
      <c r="C838" s="56">
        <v>501200157</v>
      </c>
      <c r="D838" s="70" t="s">
        <v>606</v>
      </c>
      <c r="E838" s="56">
        <v>1.64</v>
      </c>
      <c r="F838" s="56" t="s">
        <v>153</v>
      </c>
      <c r="G838" s="56">
        <v>62</v>
      </c>
      <c r="H838" s="67" t="str">
        <f t="shared" si="56"/>
        <v>TB Khá</v>
      </c>
      <c r="I838" s="78" t="s">
        <v>153</v>
      </c>
      <c r="J838" s="56"/>
    </row>
    <row r="839" spans="1:50" s="12" customFormat="1" ht="17.25" customHeight="1" x14ac:dyDescent="0.25">
      <c r="A839" s="17">
        <v>830</v>
      </c>
      <c r="B839" s="18" t="s">
        <v>130</v>
      </c>
      <c r="C839" s="56">
        <v>501200159</v>
      </c>
      <c r="D839" s="70" t="s">
        <v>607</v>
      </c>
      <c r="E839" s="56">
        <v>1.31</v>
      </c>
      <c r="F839" s="56" t="s">
        <v>153</v>
      </c>
      <c r="G839" s="56">
        <v>70</v>
      </c>
      <c r="H839" s="78" t="s">
        <v>45</v>
      </c>
      <c r="I839" s="78" t="s">
        <v>153</v>
      </c>
      <c r="J839" s="56"/>
    </row>
    <row r="840" spans="1:50" s="12" customFormat="1" ht="17.25" customHeight="1" x14ac:dyDescent="0.25">
      <c r="A840" s="17">
        <v>831</v>
      </c>
      <c r="B840" s="18" t="s">
        <v>130</v>
      </c>
      <c r="C840" s="56">
        <v>501200190</v>
      </c>
      <c r="D840" s="70" t="s">
        <v>608</v>
      </c>
      <c r="E840" s="56">
        <v>2.5299999999999998</v>
      </c>
      <c r="F840" s="56" t="s">
        <v>45</v>
      </c>
      <c r="G840" s="56">
        <v>70</v>
      </c>
      <c r="H840" s="78" t="s">
        <v>45</v>
      </c>
      <c r="I840" s="78" t="s">
        <v>45</v>
      </c>
      <c r="J840" s="56"/>
    </row>
    <row r="841" spans="1:50" s="12" customFormat="1" ht="17.25" customHeight="1" x14ac:dyDescent="0.25">
      <c r="A841" s="17">
        <v>832</v>
      </c>
      <c r="B841" s="18" t="s">
        <v>130</v>
      </c>
      <c r="C841" s="56">
        <v>501200206</v>
      </c>
      <c r="D841" s="70" t="s">
        <v>609</v>
      </c>
      <c r="E841" s="56">
        <v>1.86</v>
      </c>
      <c r="F841" s="56" t="s">
        <v>153</v>
      </c>
      <c r="G841" s="56">
        <v>66</v>
      </c>
      <c r="H841" s="67" t="str">
        <f>IF(G841&lt;30,"Kém",IF(G841&lt;50,"Yếu",IF(G841&lt;60,"Trung bình",IF(G841&lt;70,"TB Khá",IF(G841&lt;80,"Khá",IF(G841&lt;90,"Tốt","Xuất sắc"))))))</f>
        <v>TB Khá</v>
      </c>
      <c r="I841" s="78" t="s">
        <v>153</v>
      </c>
      <c r="J841" s="56"/>
    </row>
    <row r="842" spans="1:50" s="12" customFormat="1" ht="17.25" customHeight="1" x14ac:dyDescent="0.25">
      <c r="A842" s="17">
        <v>833</v>
      </c>
      <c r="B842" s="18" t="s">
        <v>130</v>
      </c>
      <c r="C842" s="56">
        <v>501200219</v>
      </c>
      <c r="D842" s="70" t="s">
        <v>610</v>
      </c>
      <c r="E842" s="56">
        <v>2.06</v>
      </c>
      <c r="F842" s="56" t="s">
        <v>44</v>
      </c>
      <c r="G842" s="56">
        <v>57</v>
      </c>
      <c r="H842" s="78" t="s">
        <v>44</v>
      </c>
      <c r="I842" s="78" t="s">
        <v>44</v>
      </c>
      <c r="J842" s="56"/>
    </row>
    <row r="843" spans="1:50" s="12" customFormat="1" ht="17.25" customHeight="1" x14ac:dyDescent="0.25">
      <c r="A843" s="17">
        <v>834</v>
      </c>
      <c r="B843" s="18" t="s">
        <v>130</v>
      </c>
      <c r="C843" s="56">
        <v>501200223</v>
      </c>
      <c r="D843" s="70" t="s">
        <v>611</v>
      </c>
      <c r="E843" s="56">
        <v>1.58</v>
      </c>
      <c r="F843" s="56" t="s">
        <v>153</v>
      </c>
      <c r="G843" s="56">
        <v>57</v>
      </c>
      <c r="H843" s="78" t="s">
        <v>44</v>
      </c>
      <c r="I843" s="78" t="s">
        <v>153</v>
      </c>
      <c r="J843" s="56"/>
    </row>
    <row r="844" spans="1:50" s="12" customFormat="1" ht="17.25" customHeight="1" x14ac:dyDescent="0.25">
      <c r="A844" s="17">
        <v>835</v>
      </c>
      <c r="B844" s="18" t="s">
        <v>130</v>
      </c>
      <c r="C844" s="56">
        <v>501200280</v>
      </c>
      <c r="D844" s="70" t="s">
        <v>612</v>
      </c>
      <c r="E844" s="56">
        <v>1.72</v>
      </c>
      <c r="F844" s="56" t="s">
        <v>153</v>
      </c>
      <c r="G844" s="56">
        <v>45</v>
      </c>
      <c r="H844" s="78" t="s">
        <v>153</v>
      </c>
      <c r="I844" s="78" t="s">
        <v>153</v>
      </c>
      <c r="J844" s="56"/>
    </row>
    <row r="845" spans="1:50" s="12" customFormat="1" ht="17.25" customHeight="1" x14ac:dyDescent="0.25">
      <c r="A845" s="17">
        <v>836</v>
      </c>
      <c r="B845" s="18" t="s">
        <v>130</v>
      </c>
      <c r="C845" s="56">
        <v>501200299</v>
      </c>
      <c r="D845" s="70" t="s">
        <v>613</v>
      </c>
      <c r="E845" s="56">
        <v>1.42</v>
      </c>
      <c r="F845" s="56" t="s">
        <v>153</v>
      </c>
      <c r="G845" s="56">
        <v>62</v>
      </c>
      <c r="H845" s="67" t="str">
        <f t="shared" ref="H845:H849" si="57">IF(G845&lt;30,"Kém",IF(G845&lt;50,"Yếu",IF(G845&lt;60,"Trung bình",IF(G845&lt;70,"TB Khá",IF(G845&lt;80,"Khá",IF(G845&lt;90,"Tốt","Xuất sắc"))))))</f>
        <v>TB Khá</v>
      </c>
      <c r="I845" s="78" t="s">
        <v>153</v>
      </c>
      <c r="J845" s="56"/>
    </row>
    <row r="846" spans="1:50" s="58" customFormat="1" ht="17.25" customHeight="1" x14ac:dyDescent="0.25">
      <c r="A846" s="17">
        <v>837</v>
      </c>
      <c r="B846" s="18" t="s">
        <v>130</v>
      </c>
      <c r="C846" s="56">
        <v>501200305</v>
      </c>
      <c r="D846" s="70" t="s">
        <v>614</v>
      </c>
      <c r="E846" s="56">
        <v>2.2799999999999998</v>
      </c>
      <c r="F846" s="56" t="s">
        <v>44</v>
      </c>
      <c r="G846" s="56">
        <v>67</v>
      </c>
      <c r="H846" s="67" t="str">
        <f t="shared" si="57"/>
        <v>TB Khá</v>
      </c>
      <c r="I846" s="78" t="s">
        <v>44</v>
      </c>
      <c r="J846" s="56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</row>
    <row r="847" spans="1:50" s="12" customFormat="1" ht="17.25" customHeight="1" x14ac:dyDescent="0.25">
      <c r="A847" s="17">
        <v>838</v>
      </c>
      <c r="B847" s="18" t="s">
        <v>130</v>
      </c>
      <c r="C847" s="56">
        <v>501200342</v>
      </c>
      <c r="D847" s="70" t="s">
        <v>615</v>
      </c>
      <c r="E847" s="56">
        <v>1.42</v>
      </c>
      <c r="F847" s="56" t="s">
        <v>153</v>
      </c>
      <c r="G847" s="56">
        <v>62</v>
      </c>
      <c r="H847" s="67" t="str">
        <f t="shared" si="57"/>
        <v>TB Khá</v>
      </c>
      <c r="I847" s="78" t="s">
        <v>153</v>
      </c>
      <c r="J847" s="56"/>
    </row>
    <row r="848" spans="1:50" s="12" customFormat="1" ht="17.25" customHeight="1" x14ac:dyDescent="0.25">
      <c r="A848" s="17">
        <v>839</v>
      </c>
      <c r="B848" s="18" t="s">
        <v>130</v>
      </c>
      <c r="C848" s="56">
        <v>501200352</v>
      </c>
      <c r="D848" s="70" t="s">
        <v>616</v>
      </c>
      <c r="E848" s="56">
        <v>1.78</v>
      </c>
      <c r="F848" s="56" t="s">
        <v>153</v>
      </c>
      <c r="G848" s="56">
        <v>62</v>
      </c>
      <c r="H848" s="67" t="str">
        <f t="shared" si="57"/>
        <v>TB Khá</v>
      </c>
      <c r="I848" s="78" t="s">
        <v>153</v>
      </c>
      <c r="J848" s="56"/>
    </row>
    <row r="849" spans="1:50" s="12" customFormat="1" ht="17.25" customHeight="1" x14ac:dyDescent="0.25">
      <c r="A849" s="17">
        <v>840</v>
      </c>
      <c r="B849" s="18" t="s">
        <v>130</v>
      </c>
      <c r="C849" s="56">
        <v>501200357</v>
      </c>
      <c r="D849" s="70" t="s">
        <v>617</v>
      </c>
      <c r="E849" s="56">
        <v>2.08</v>
      </c>
      <c r="F849" s="56" t="s">
        <v>44</v>
      </c>
      <c r="G849" s="56">
        <v>67</v>
      </c>
      <c r="H849" s="67" t="str">
        <f t="shared" si="57"/>
        <v>TB Khá</v>
      </c>
      <c r="I849" s="78" t="s">
        <v>44</v>
      </c>
      <c r="J849" s="56"/>
    </row>
    <row r="850" spans="1:50" s="12" customFormat="1" ht="17.25" customHeight="1" x14ac:dyDescent="0.25">
      <c r="A850" s="17">
        <v>841</v>
      </c>
      <c r="B850" s="18" t="s">
        <v>130</v>
      </c>
      <c r="C850" s="56">
        <v>501200373</v>
      </c>
      <c r="D850" s="70" t="s">
        <v>618</v>
      </c>
      <c r="E850" s="56">
        <v>2.44</v>
      </c>
      <c r="F850" s="56" t="s">
        <v>44</v>
      </c>
      <c r="G850" s="56">
        <v>52</v>
      </c>
      <c r="H850" s="78" t="s">
        <v>44</v>
      </c>
      <c r="I850" s="78" t="s">
        <v>44</v>
      </c>
      <c r="J850" s="56"/>
    </row>
    <row r="851" spans="1:50" s="12" customFormat="1" ht="17.25" customHeight="1" x14ac:dyDescent="0.25">
      <c r="A851" s="17">
        <v>842</v>
      </c>
      <c r="B851" s="18" t="s">
        <v>130</v>
      </c>
      <c r="C851" s="56">
        <v>501200380</v>
      </c>
      <c r="D851" s="70" t="s">
        <v>187</v>
      </c>
      <c r="E851" s="56">
        <v>2.4700000000000002</v>
      </c>
      <c r="F851" s="56" t="s">
        <v>44</v>
      </c>
      <c r="G851" s="56">
        <v>67</v>
      </c>
      <c r="H851" s="67" t="str">
        <f>IF(G851&lt;30,"Kém",IF(G851&lt;50,"Yếu",IF(G851&lt;60,"Trung bình",IF(G851&lt;70,"TB Khá",IF(G851&lt;80,"Khá",IF(G851&lt;90,"Tốt","Xuất sắc"))))))</f>
        <v>TB Khá</v>
      </c>
      <c r="I851" s="78" t="s">
        <v>44</v>
      </c>
      <c r="J851" s="56"/>
    </row>
    <row r="852" spans="1:50" s="58" customFormat="1" ht="17.25" customHeight="1" x14ac:dyDescent="0.25">
      <c r="A852" s="17">
        <v>843</v>
      </c>
      <c r="B852" s="18" t="s">
        <v>130</v>
      </c>
      <c r="C852" s="56">
        <v>501200392</v>
      </c>
      <c r="D852" s="70" t="s">
        <v>619</v>
      </c>
      <c r="E852" s="56">
        <v>1.53</v>
      </c>
      <c r="F852" s="56" t="s">
        <v>153</v>
      </c>
      <c r="G852" s="56">
        <v>57</v>
      </c>
      <c r="H852" s="78" t="s">
        <v>44</v>
      </c>
      <c r="I852" s="78" t="s">
        <v>153</v>
      </c>
      <c r="J852" s="56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</row>
    <row r="853" spans="1:50" s="12" customFormat="1" ht="17.25" customHeight="1" x14ac:dyDescent="0.25">
      <c r="A853" s="17">
        <v>844</v>
      </c>
      <c r="B853" s="18" t="s">
        <v>130</v>
      </c>
      <c r="C853" s="56">
        <v>501200409</v>
      </c>
      <c r="D853" s="70" t="s">
        <v>620</v>
      </c>
      <c r="E853" s="56">
        <v>1.86</v>
      </c>
      <c r="F853" s="56" t="s">
        <v>153</v>
      </c>
      <c r="G853" s="56">
        <v>45</v>
      </c>
      <c r="H853" s="78" t="s">
        <v>153</v>
      </c>
      <c r="I853" s="78" t="s">
        <v>153</v>
      </c>
      <c r="J853" s="56"/>
    </row>
    <row r="854" spans="1:50" s="12" customFormat="1" ht="17.25" customHeight="1" x14ac:dyDescent="0.25">
      <c r="A854" s="17">
        <v>845</v>
      </c>
      <c r="B854" s="18" t="s">
        <v>130</v>
      </c>
      <c r="C854" s="56">
        <v>501200420</v>
      </c>
      <c r="D854" s="70" t="s">
        <v>621</v>
      </c>
      <c r="E854" s="56">
        <v>1.75</v>
      </c>
      <c r="F854" s="56" t="s">
        <v>153</v>
      </c>
      <c r="G854" s="56">
        <v>61</v>
      </c>
      <c r="H854" s="67" t="str">
        <f t="shared" ref="H854:H855" si="58">IF(G854&lt;30,"Kém",IF(G854&lt;50,"Yếu",IF(G854&lt;60,"Trung bình",IF(G854&lt;70,"TB Khá",IF(G854&lt;80,"Khá",IF(G854&lt;90,"Tốt","Xuất sắc"))))))</f>
        <v>TB Khá</v>
      </c>
      <c r="I854" s="78" t="s">
        <v>153</v>
      </c>
      <c r="J854" s="56"/>
    </row>
    <row r="855" spans="1:50" s="12" customFormat="1" ht="17.25" customHeight="1" x14ac:dyDescent="0.25">
      <c r="A855" s="17">
        <v>846</v>
      </c>
      <c r="B855" s="18" t="s">
        <v>130</v>
      </c>
      <c r="C855" s="56">
        <v>501200430</v>
      </c>
      <c r="D855" s="70" t="s">
        <v>622</v>
      </c>
      <c r="E855" s="56">
        <v>2.39</v>
      </c>
      <c r="F855" s="56" t="s">
        <v>44</v>
      </c>
      <c r="G855" s="56">
        <v>65</v>
      </c>
      <c r="H855" s="67" t="str">
        <f t="shared" si="58"/>
        <v>TB Khá</v>
      </c>
      <c r="I855" s="78" t="s">
        <v>44</v>
      </c>
      <c r="J855" s="56"/>
    </row>
    <row r="856" spans="1:50" s="12" customFormat="1" ht="17.25" customHeight="1" x14ac:dyDescent="0.25">
      <c r="A856" s="17">
        <v>847</v>
      </c>
      <c r="B856" s="18" t="s">
        <v>130</v>
      </c>
      <c r="C856" s="56">
        <v>501200441</v>
      </c>
      <c r="D856" s="70" t="s">
        <v>623</v>
      </c>
      <c r="E856" s="56">
        <v>2</v>
      </c>
      <c r="F856" s="56" t="s">
        <v>44</v>
      </c>
      <c r="G856" s="56">
        <v>79</v>
      </c>
      <c r="H856" s="78" t="s">
        <v>45</v>
      </c>
      <c r="I856" s="78" t="s">
        <v>44</v>
      </c>
      <c r="J856" s="56"/>
    </row>
    <row r="857" spans="1:50" s="12" customFormat="1" ht="17.25" customHeight="1" x14ac:dyDescent="0.25">
      <c r="A857" s="17">
        <v>848</v>
      </c>
      <c r="B857" s="18" t="s">
        <v>130</v>
      </c>
      <c r="C857" s="56">
        <v>501200445</v>
      </c>
      <c r="D857" s="70" t="s">
        <v>624</v>
      </c>
      <c r="E857" s="56">
        <v>1.89</v>
      </c>
      <c r="F857" s="56" t="s">
        <v>153</v>
      </c>
      <c r="G857" s="56">
        <v>62</v>
      </c>
      <c r="H857" s="67" t="str">
        <f t="shared" ref="H857:H858" si="59">IF(G857&lt;30,"Kém",IF(G857&lt;50,"Yếu",IF(G857&lt;60,"Trung bình",IF(G857&lt;70,"TB Khá",IF(G857&lt;80,"Khá",IF(G857&lt;90,"Tốt","Xuất sắc"))))))</f>
        <v>TB Khá</v>
      </c>
      <c r="I857" s="78" t="s">
        <v>153</v>
      </c>
      <c r="J857" s="56"/>
    </row>
    <row r="858" spans="1:50" s="12" customFormat="1" ht="17.25" customHeight="1" x14ac:dyDescent="0.25">
      <c r="A858" s="17">
        <v>849</v>
      </c>
      <c r="B858" s="18" t="s">
        <v>130</v>
      </c>
      <c r="C858" s="56">
        <v>501200455</v>
      </c>
      <c r="D858" s="70" t="s">
        <v>625</v>
      </c>
      <c r="E858" s="56">
        <v>2.14</v>
      </c>
      <c r="F858" s="56" t="s">
        <v>44</v>
      </c>
      <c r="G858" s="56">
        <v>67</v>
      </c>
      <c r="H858" s="67" t="str">
        <f t="shared" si="59"/>
        <v>TB Khá</v>
      </c>
      <c r="I858" s="78" t="s">
        <v>44</v>
      </c>
      <c r="J858" s="56"/>
    </row>
    <row r="859" spans="1:50" s="12" customFormat="1" ht="17.25" customHeight="1" x14ac:dyDescent="0.25">
      <c r="A859" s="17">
        <v>850</v>
      </c>
      <c r="B859" s="18" t="s">
        <v>130</v>
      </c>
      <c r="C859" s="56">
        <v>501200457</v>
      </c>
      <c r="D859" s="70" t="s">
        <v>626</v>
      </c>
      <c r="E859" s="56">
        <v>2.06</v>
      </c>
      <c r="F859" s="56" t="s">
        <v>44</v>
      </c>
      <c r="G859" s="56">
        <v>75</v>
      </c>
      <c r="H859" s="78" t="s">
        <v>45</v>
      </c>
      <c r="I859" s="78" t="s">
        <v>44</v>
      </c>
      <c r="J859" s="56"/>
    </row>
    <row r="860" spans="1:50" s="12" customFormat="1" ht="17.25" customHeight="1" x14ac:dyDescent="0.25">
      <c r="A860" s="17">
        <v>851</v>
      </c>
      <c r="B860" s="18" t="s">
        <v>130</v>
      </c>
      <c r="C860" s="56">
        <v>501200469</v>
      </c>
      <c r="D860" s="70" t="s">
        <v>627</v>
      </c>
      <c r="E860" s="56">
        <v>1.78</v>
      </c>
      <c r="F860" s="56" t="s">
        <v>153</v>
      </c>
      <c r="G860" s="56">
        <v>45</v>
      </c>
      <c r="H860" s="78" t="s">
        <v>153</v>
      </c>
      <c r="I860" s="78" t="s">
        <v>153</v>
      </c>
      <c r="J860" s="56"/>
    </row>
    <row r="861" spans="1:50" s="12" customFormat="1" ht="17.25" customHeight="1" x14ac:dyDescent="0.25">
      <c r="A861" s="17">
        <v>852</v>
      </c>
      <c r="B861" s="18" t="s">
        <v>130</v>
      </c>
      <c r="C861" s="56">
        <v>501200496</v>
      </c>
      <c r="D861" s="70" t="s">
        <v>628</v>
      </c>
      <c r="E861" s="56">
        <v>1.92</v>
      </c>
      <c r="F861" s="56" t="s">
        <v>153</v>
      </c>
      <c r="G861" s="56">
        <v>67</v>
      </c>
      <c r="H861" s="67" t="str">
        <f t="shared" ref="H861:H864" si="60">IF(G861&lt;30,"Kém",IF(G861&lt;50,"Yếu",IF(G861&lt;60,"Trung bình",IF(G861&lt;70,"TB Khá",IF(G861&lt;80,"Khá",IF(G861&lt;90,"Tốt","Xuất sắc"))))))</f>
        <v>TB Khá</v>
      </c>
      <c r="I861" s="78" t="s">
        <v>153</v>
      </c>
      <c r="J861" s="56"/>
    </row>
    <row r="862" spans="1:50" s="12" customFormat="1" ht="17.25" customHeight="1" x14ac:dyDescent="0.25">
      <c r="A862" s="17">
        <v>853</v>
      </c>
      <c r="B862" s="18" t="s">
        <v>130</v>
      </c>
      <c r="C862" s="56">
        <v>501200511</v>
      </c>
      <c r="D862" s="70" t="s">
        <v>629</v>
      </c>
      <c r="E862" s="56">
        <v>1.5</v>
      </c>
      <c r="F862" s="56" t="s">
        <v>153</v>
      </c>
      <c r="G862" s="56">
        <v>65</v>
      </c>
      <c r="H862" s="67" t="str">
        <f t="shared" si="60"/>
        <v>TB Khá</v>
      </c>
      <c r="I862" s="78" t="s">
        <v>153</v>
      </c>
      <c r="J862" s="56"/>
    </row>
    <row r="863" spans="1:50" s="12" customFormat="1" ht="17.25" customHeight="1" x14ac:dyDescent="0.25">
      <c r="A863" s="17">
        <v>854</v>
      </c>
      <c r="B863" s="18" t="s">
        <v>130</v>
      </c>
      <c r="C863" s="56">
        <v>501200561</v>
      </c>
      <c r="D863" s="70" t="s">
        <v>630</v>
      </c>
      <c r="E863" s="56">
        <v>1.81</v>
      </c>
      <c r="F863" s="56" t="s">
        <v>153</v>
      </c>
      <c r="G863" s="56">
        <v>61</v>
      </c>
      <c r="H863" s="67" t="str">
        <f t="shared" si="60"/>
        <v>TB Khá</v>
      </c>
      <c r="I863" s="78" t="s">
        <v>153</v>
      </c>
      <c r="J863" s="56"/>
    </row>
    <row r="864" spans="1:50" s="12" customFormat="1" ht="17.25" customHeight="1" x14ac:dyDescent="0.25">
      <c r="A864" s="17">
        <v>855</v>
      </c>
      <c r="B864" s="18" t="s">
        <v>130</v>
      </c>
      <c r="C864" s="56">
        <v>501200564</v>
      </c>
      <c r="D864" s="70" t="s">
        <v>631</v>
      </c>
      <c r="E864" s="56">
        <v>2.17</v>
      </c>
      <c r="F864" s="56" t="s">
        <v>44</v>
      </c>
      <c r="G864" s="56">
        <v>62</v>
      </c>
      <c r="H864" s="67" t="str">
        <f t="shared" si="60"/>
        <v>TB Khá</v>
      </c>
      <c r="I864" s="78" t="s">
        <v>44</v>
      </c>
      <c r="J864" s="56"/>
    </row>
    <row r="865" spans="1:10" s="12" customFormat="1" ht="17.25" customHeight="1" x14ac:dyDescent="0.25">
      <c r="A865" s="17">
        <v>856</v>
      </c>
      <c r="B865" s="18" t="s">
        <v>130</v>
      </c>
      <c r="C865" s="56">
        <v>501200587</v>
      </c>
      <c r="D865" s="70" t="s">
        <v>632</v>
      </c>
      <c r="E865" s="56">
        <v>1.83</v>
      </c>
      <c r="F865" s="56" t="s">
        <v>153</v>
      </c>
      <c r="G865" s="56">
        <v>45</v>
      </c>
      <c r="H865" s="78" t="s">
        <v>153</v>
      </c>
      <c r="I865" s="78" t="s">
        <v>153</v>
      </c>
      <c r="J865" s="56"/>
    </row>
    <row r="866" spans="1:10" s="12" customFormat="1" ht="17.25" customHeight="1" x14ac:dyDescent="0.25">
      <c r="A866" s="17">
        <v>857</v>
      </c>
      <c r="B866" s="18" t="s">
        <v>130</v>
      </c>
      <c r="C866" s="56">
        <v>501200606</v>
      </c>
      <c r="D866" s="70" t="s">
        <v>633</v>
      </c>
      <c r="E866" s="56">
        <v>1.72</v>
      </c>
      <c r="F866" s="56" t="s">
        <v>153</v>
      </c>
      <c r="G866" s="56">
        <v>59</v>
      </c>
      <c r="H866" s="78" t="s">
        <v>44</v>
      </c>
      <c r="I866" s="78" t="s">
        <v>153</v>
      </c>
      <c r="J866" s="56"/>
    </row>
    <row r="867" spans="1:10" s="12" customFormat="1" ht="17.25" customHeight="1" x14ac:dyDescent="0.25">
      <c r="A867" s="17">
        <v>858</v>
      </c>
      <c r="B867" s="18" t="s">
        <v>130</v>
      </c>
      <c r="C867" s="56">
        <v>501200610</v>
      </c>
      <c r="D867" s="70" t="s">
        <v>634</v>
      </c>
      <c r="E867" s="56">
        <v>1.92</v>
      </c>
      <c r="F867" s="56" t="s">
        <v>153</v>
      </c>
      <c r="G867" s="56">
        <v>67</v>
      </c>
      <c r="H867" s="67" t="str">
        <f t="shared" ref="H867:H868" si="61">IF(G867&lt;30,"Kém",IF(G867&lt;50,"Yếu",IF(G867&lt;60,"Trung bình",IF(G867&lt;70,"TB Khá",IF(G867&lt;80,"Khá",IF(G867&lt;90,"Tốt","Xuất sắc"))))))</f>
        <v>TB Khá</v>
      </c>
      <c r="I867" s="78" t="s">
        <v>153</v>
      </c>
      <c r="J867" s="56"/>
    </row>
    <row r="868" spans="1:10" s="12" customFormat="1" ht="17.25" customHeight="1" x14ac:dyDescent="0.25">
      <c r="A868" s="17">
        <v>859</v>
      </c>
      <c r="B868" s="18" t="s">
        <v>130</v>
      </c>
      <c r="C868" s="56">
        <v>501200612</v>
      </c>
      <c r="D868" s="70" t="s">
        <v>635</v>
      </c>
      <c r="E868" s="56">
        <v>2.2799999999999998</v>
      </c>
      <c r="F868" s="56" t="s">
        <v>44</v>
      </c>
      <c r="G868" s="56">
        <v>65</v>
      </c>
      <c r="H868" s="67" t="str">
        <f t="shared" si="61"/>
        <v>TB Khá</v>
      </c>
      <c r="I868" s="78" t="s">
        <v>44</v>
      </c>
      <c r="J868" s="56"/>
    </row>
    <row r="869" spans="1:10" s="12" customFormat="1" ht="17.25" customHeight="1" x14ac:dyDescent="0.25">
      <c r="A869" s="17">
        <v>860</v>
      </c>
      <c r="B869" s="18" t="s">
        <v>130</v>
      </c>
      <c r="C869" s="56">
        <v>501200710</v>
      </c>
      <c r="D869" s="70" t="s">
        <v>636</v>
      </c>
      <c r="E869" s="56">
        <v>2.94</v>
      </c>
      <c r="F869" s="56" t="s">
        <v>45</v>
      </c>
      <c r="G869" s="56">
        <v>75</v>
      </c>
      <c r="H869" s="78" t="s">
        <v>45</v>
      </c>
      <c r="I869" s="78" t="s">
        <v>45</v>
      </c>
      <c r="J869" s="56"/>
    </row>
    <row r="870" spans="1:10" s="12" customFormat="1" ht="17.25" customHeight="1" x14ac:dyDescent="0.25">
      <c r="A870" s="17">
        <v>861</v>
      </c>
      <c r="B870" s="18" t="s">
        <v>130</v>
      </c>
      <c r="C870" s="56">
        <v>501200716</v>
      </c>
      <c r="D870" s="70" t="s">
        <v>637</v>
      </c>
      <c r="E870" s="56">
        <v>2.17</v>
      </c>
      <c r="F870" s="56" t="s">
        <v>44</v>
      </c>
      <c r="G870" s="56">
        <v>78</v>
      </c>
      <c r="H870" s="78" t="s">
        <v>45</v>
      </c>
      <c r="I870" s="78" t="s">
        <v>44</v>
      </c>
      <c r="J870" s="56"/>
    </row>
    <row r="871" spans="1:10" s="12" customFormat="1" ht="17.25" customHeight="1" x14ac:dyDescent="0.25">
      <c r="A871" s="17">
        <v>862</v>
      </c>
      <c r="B871" s="18" t="s">
        <v>130</v>
      </c>
      <c r="C871" s="56">
        <v>501200731</v>
      </c>
      <c r="D871" s="70" t="s">
        <v>638</v>
      </c>
      <c r="E871" s="56">
        <v>1.97</v>
      </c>
      <c r="F871" s="56" t="s">
        <v>153</v>
      </c>
      <c r="G871" s="56">
        <v>58</v>
      </c>
      <c r="H871" s="78" t="s">
        <v>44</v>
      </c>
      <c r="I871" s="78" t="s">
        <v>153</v>
      </c>
      <c r="J871" s="56"/>
    </row>
    <row r="872" spans="1:10" s="12" customFormat="1" ht="17.25" customHeight="1" x14ac:dyDescent="0.25">
      <c r="A872" s="17">
        <v>863</v>
      </c>
      <c r="B872" s="18" t="s">
        <v>130</v>
      </c>
      <c r="C872" s="56">
        <v>501200763</v>
      </c>
      <c r="D872" s="70" t="s">
        <v>639</v>
      </c>
      <c r="E872" s="56">
        <v>1.56</v>
      </c>
      <c r="F872" s="56" t="s">
        <v>153</v>
      </c>
      <c r="G872" s="56">
        <v>55</v>
      </c>
      <c r="H872" s="78" t="s">
        <v>44</v>
      </c>
      <c r="I872" s="78" t="s">
        <v>153</v>
      </c>
      <c r="J872" s="56"/>
    </row>
    <row r="873" spans="1:10" s="12" customFormat="1" ht="17.25" customHeight="1" x14ac:dyDescent="0.25">
      <c r="A873" s="17">
        <v>864</v>
      </c>
      <c r="B873" s="18" t="s">
        <v>130</v>
      </c>
      <c r="C873" s="56">
        <v>501200768</v>
      </c>
      <c r="D873" s="70" t="s">
        <v>640</v>
      </c>
      <c r="E873" s="56">
        <v>2.58</v>
      </c>
      <c r="F873" s="56" t="s">
        <v>45</v>
      </c>
      <c r="G873" s="56">
        <v>76</v>
      </c>
      <c r="H873" s="78" t="s">
        <v>45</v>
      </c>
      <c r="I873" s="78" t="s">
        <v>45</v>
      </c>
      <c r="J873" s="56"/>
    </row>
    <row r="874" spans="1:10" s="12" customFormat="1" ht="17.25" customHeight="1" x14ac:dyDescent="0.25">
      <c r="A874" s="17">
        <v>865</v>
      </c>
      <c r="B874" s="18" t="s">
        <v>130</v>
      </c>
      <c r="C874" s="56">
        <v>501200775</v>
      </c>
      <c r="D874" s="70" t="s">
        <v>641</v>
      </c>
      <c r="E874" s="56">
        <v>1.64</v>
      </c>
      <c r="F874" s="56" t="s">
        <v>153</v>
      </c>
      <c r="G874" s="56">
        <v>60</v>
      </c>
      <c r="H874" s="67" t="str">
        <f>IF(G874&lt;30,"Kém",IF(G874&lt;50,"Yếu",IF(G874&lt;60,"Trung bình",IF(G874&lt;70,"TB Khá",IF(G874&lt;80,"Khá",IF(G874&lt;90,"Tốt","Xuất sắc"))))))</f>
        <v>TB Khá</v>
      </c>
      <c r="I874" s="78" t="s">
        <v>153</v>
      </c>
      <c r="J874" s="56"/>
    </row>
    <row r="875" spans="1:10" s="12" customFormat="1" ht="17.25" customHeight="1" x14ac:dyDescent="0.25">
      <c r="A875" s="17">
        <v>866</v>
      </c>
      <c r="B875" s="18" t="s">
        <v>130</v>
      </c>
      <c r="C875" s="56">
        <v>501200779</v>
      </c>
      <c r="D875" s="70" t="s">
        <v>642</v>
      </c>
      <c r="E875" s="56">
        <v>2.39</v>
      </c>
      <c r="F875" s="56" t="s">
        <v>44</v>
      </c>
      <c r="G875" s="56">
        <v>74</v>
      </c>
      <c r="H875" s="78" t="s">
        <v>45</v>
      </c>
      <c r="I875" s="78" t="s">
        <v>44</v>
      </c>
      <c r="J875" s="56"/>
    </row>
    <row r="876" spans="1:10" s="12" customFormat="1" ht="17.25" customHeight="1" x14ac:dyDescent="0.25">
      <c r="A876" s="17">
        <v>867</v>
      </c>
      <c r="B876" s="18" t="s">
        <v>131</v>
      </c>
      <c r="C876" s="56">
        <v>501200056</v>
      </c>
      <c r="D876" s="70" t="s">
        <v>643</v>
      </c>
      <c r="E876" s="56">
        <v>1.75</v>
      </c>
      <c r="F876" s="56" t="s">
        <v>153</v>
      </c>
      <c r="G876" s="56">
        <v>68</v>
      </c>
      <c r="H876" s="67" t="str">
        <f t="shared" ref="H876:H879" si="62">IF(G876&lt;30,"Kém",IF(G876&lt;50,"Yếu",IF(G876&lt;60,"Trung bình",IF(G876&lt;70,"TB Khá",IF(G876&lt;80,"Khá",IF(G876&lt;90,"Tốt","Xuất sắc"))))))</f>
        <v>TB Khá</v>
      </c>
      <c r="I876" s="78" t="s">
        <v>153</v>
      </c>
      <c r="J876" s="56"/>
    </row>
    <row r="877" spans="1:10" s="12" customFormat="1" ht="17.25" customHeight="1" x14ac:dyDescent="0.25">
      <c r="A877" s="17">
        <v>868</v>
      </c>
      <c r="B877" s="18" t="s">
        <v>131</v>
      </c>
      <c r="C877" s="56">
        <v>501200077</v>
      </c>
      <c r="D877" s="70" t="s">
        <v>644</v>
      </c>
      <c r="E877" s="56">
        <v>1.64</v>
      </c>
      <c r="F877" s="56" t="s">
        <v>153</v>
      </c>
      <c r="G877" s="56">
        <v>69</v>
      </c>
      <c r="H877" s="67" t="str">
        <f t="shared" si="62"/>
        <v>TB Khá</v>
      </c>
      <c r="I877" s="78" t="s">
        <v>153</v>
      </c>
      <c r="J877" s="56"/>
    </row>
    <row r="878" spans="1:10" s="12" customFormat="1" ht="17.25" customHeight="1" x14ac:dyDescent="0.25">
      <c r="A878" s="17">
        <v>869</v>
      </c>
      <c r="B878" s="18" t="s">
        <v>131</v>
      </c>
      <c r="C878" s="56">
        <v>501200099</v>
      </c>
      <c r="D878" s="70" t="s">
        <v>645</v>
      </c>
      <c r="E878" s="56">
        <v>1.44</v>
      </c>
      <c r="F878" s="56" t="s">
        <v>153</v>
      </c>
      <c r="G878" s="56">
        <v>68</v>
      </c>
      <c r="H878" s="67" t="str">
        <f t="shared" si="62"/>
        <v>TB Khá</v>
      </c>
      <c r="I878" s="78" t="s">
        <v>153</v>
      </c>
      <c r="J878" s="56"/>
    </row>
    <row r="879" spans="1:10" s="12" customFormat="1" ht="17.25" customHeight="1" x14ac:dyDescent="0.25">
      <c r="A879" s="17">
        <v>870</v>
      </c>
      <c r="B879" s="18" t="s">
        <v>131</v>
      </c>
      <c r="C879" s="56">
        <v>501200113</v>
      </c>
      <c r="D879" s="70" t="s">
        <v>646</v>
      </c>
      <c r="E879" s="56">
        <v>1.83</v>
      </c>
      <c r="F879" s="56" t="s">
        <v>153</v>
      </c>
      <c r="G879" s="56">
        <v>62</v>
      </c>
      <c r="H879" s="67" t="str">
        <f t="shared" si="62"/>
        <v>TB Khá</v>
      </c>
      <c r="I879" s="78" t="s">
        <v>153</v>
      </c>
      <c r="J879" s="56"/>
    </row>
    <row r="880" spans="1:10" s="12" customFormat="1" ht="17.25" customHeight="1" x14ac:dyDescent="0.25">
      <c r="A880" s="17">
        <v>871</v>
      </c>
      <c r="B880" s="18" t="s">
        <v>131</v>
      </c>
      <c r="C880" s="56">
        <v>501200115</v>
      </c>
      <c r="D880" s="70" t="s">
        <v>647</v>
      </c>
      <c r="E880" s="56">
        <v>1.53</v>
      </c>
      <c r="F880" s="56" t="s">
        <v>153</v>
      </c>
      <c r="G880" s="56">
        <v>59</v>
      </c>
      <c r="H880" s="78" t="str">
        <f t="shared" ref="H880:H939" si="63">IF(G880&lt;30,"Kém",IF(G880&lt;50,"Yếu",IF(G880&lt;60,"Trung bình",IF(G880&lt;70,"TB khá",IF(G880&lt;80,"Khá",IF(G880&lt;90,"Tốt","Xuất sắc"))))))</f>
        <v>Trung bình</v>
      </c>
      <c r="I880" s="78" t="s">
        <v>153</v>
      </c>
      <c r="J880" s="56"/>
    </row>
    <row r="881" spans="1:10" s="12" customFormat="1" ht="17.25" customHeight="1" x14ac:dyDescent="0.25">
      <c r="A881" s="17">
        <v>872</v>
      </c>
      <c r="B881" s="18" t="s">
        <v>131</v>
      </c>
      <c r="C881" s="56">
        <v>501200119</v>
      </c>
      <c r="D881" s="70" t="s">
        <v>648</v>
      </c>
      <c r="E881" s="56">
        <v>1.86</v>
      </c>
      <c r="F881" s="56" t="s">
        <v>153</v>
      </c>
      <c r="G881" s="56">
        <v>64</v>
      </c>
      <c r="H881" s="67" t="str">
        <f t="shared" ref="H881:H882" si="64">IF(G881&lt;30,"Kém",IF(G881&lt;50,"Yếu",IF(G881&lt;60,"Trung bình",IF(G881&lt;70,"TB Khá",IF(G881&lt;80,"Khá",IF(G881&lt;90,"Tốt","Xuất sắc"))))))</f>
        <v>TB Khá</v>
      </c>
      <c r="I881" s="78" t="s">
        <v>153</v>
      </c>
      <c r="J881" s="56"/>
    </row>
    <row r="882" spans="1:10" s="12" customFormat="1" ht="17.25" customHeight="1" x14ac:dyDescent="0.25">
      <c r="A882" s="17">
        <v>873</v>
      </c>
      <c r="B882" s="18" t="s">
        <v>131</v>
      </c>
      <c r="C882" s="56">
        <v>501200146</v>
      </c>
      <c r="D882" s="70" t="s">
        <v>649</v>
      </c>
      <c r="E882" s="56">
        <v>1.69</v>
      </c>
      <c r="F882" s="56" t="s">
        <v>153</v>
      </c>
      <c r="G882" s="56">
        <v>68</v>
      </c>
      <c r="H882" s="67" t="str">
        <f t="shared" si="64"/>
        <v>TB Khá</v>
      </c>
      <c r="I882" s="78" t="s">
        <v>153</v>
      </c>
      <c r="J882" s="56"/>
    </row>
    <row r="883" spans="1:10" s="12" customFormat="1" ht="17.25" customHeight="1" x14ac:dyDescent="0.25">
      <c r="A883" s="17">
        <v>874</v>
      </c>
      <c r="B883" s="18" t="s">
        <v>131</v>
      </c>
      <c r="C883" s="56">
        <v>501200189</v>
      </c>
      <c r="D883" s="70" t="s">
        <v>650</v>
      </c>
      <c r="E883" s="56">
        <v>1.81</v>
      </c>
      <c r="F883" s="56" t="s">
        <v>153</v>
      </c>
      <c r="G883" s="56">
        <v>70</v>
      </c>
      <c r="H883" s="78" t="str">
        <f t="shared" si="63"/>
        <v>Khá</v>
      </c>
      <c r="I883" s="78" t="s">
        <v>153</v>
      </c>
      <c r="J883" s="56"/>
    </row>
    <row r="884" spans="1:10" s="12" customFormat="1" ht="17.25" customHeight="1" x14ac:dyDescent="0.25">
      <c r="A884" s="17">
        <v>875</v>
      </c>
      <c r="B884" s="18" t="s">
        <v>131</v>
      </c>
      <c r="C884" s="56">
        <v>501200216</v>
      </c>
      <c r="D884" s="70" t="s">
        <v>651</v>
      </c>
      <c r="E884" s="56">
        <v>1.69</v>
      </c>
      <c r="F884" s="56" t="s">
        <v>153</v>
      </c>
      <c r="G884" s="56">
        <v>52</v>
      </c>
      <c r="H884" s="78" t="str">
        <f t="shared" si="63"/>
        <v>Trung bình</v>
      </c>
      <c r="I884" s="78" t="s">
        <v>153</v>
      </c>
      <c r="J884" s="56"/>
    </row>
    <row r="885" spans="1:10" s="12" customFormat="1" ht="17.25" customHeight="1" x14ac:dyDescent="0.25">
      <c r="A885" s="17">
        <v>876</v>
      </c>
      <c r="B885" s="18" t="s">
        <v>131</v>
      </c>
      <c r="C885" s="56">
        <v>501200226</v>
      </c>
      <c r="D885" s="70" t="s">
        <v>652</v>
      </c>
      <c r="E885" s="56">
        <v>1.58</v>
      </c>
      <c r="F885" s="56" t="s">
        <v>153</v>
      </c>
      <c r="G885" s="56">
        <v>39</v>
      </c>
      <c r="H885" s="78" t="str">
        <f t="shared" si="63"/>
        <v>Yếu</v>
      </c>
      <c r="I885" s="78" t="s">
        <v>153</v>
      </c>
      <c r="J885" s="56"/>
    </row>
    <row r="886" spans="1:10" s="12" customFormat="1" ht="17.25" customHeight="1" x14ac:dyDescent="0.25">
      <c r="A886" s="17">
        <v>877</v>
      </c>
      <c r="B886" s="18" t="s">
        <v>131</v>
      </c>
      <c r="C886" s="56">
        <v>501200227</v>
      </c>
      <c r="D886" s="70" t="s">
        <v>653</v>
      </c>
      <c r="E886" s="56">
        <v>1.97</v>
      </c>
      <c r="F886" s="56" t="s">
        <v>153</v>
      </c>
      <c r="G886" s="56">
        <v>62</v>
      </c>
      <c r="H886" s="67" t="str">
        <f>IF(G886&lt;30,"Kém",IF(G886&lt;50,"Yếu",IF(G886&lt;60,"Trung bình",IF(G886&lt;70,"TB Khá",IF(G886&lt;80,"Khá",IF(G886&lt;90,"Tốt","Xuất sắc"))))))</f>
        <v>TB Khá</v>
      </c>
      <c r="I886" s="78" t="s">
        <v>153</v>
      </c>
      <c r="J886" s="56"/>
    </row>
    <row r="887" spans="1:10" s="12" customFormat="1" ht="17.25" customHeight="1" x14ac:dyDescent="0.25">
      <c r="A887" s="17">
        <v>878</v>
      </c>
      <c r="B887" s="18" t="s">
        <v>131</v>
      </c>
      <c r="C887" s="56">
        <v>501200245</v>
      </c>
      <c r="D887" s="70" t="s">
        <v>654</v>
      </c>
      <c r="E887" s="56">
        <v>2.5299999999999998</v>
      </c>
      <c r="F887" s="56" t="s">
        <v>45</v>
      </c>
      <c r="G887" s="56">
        <v>80</v>
      </c>
      <c r="H887" s="78" t="str">
        <f t="shared" si="63"/>
        <v>Tốt</v>
      </c>
      <c r="I887" s="78" t="s">
        <v>45</v>
      </c>
      <c r="J887" s="56"/>
    </row>
    <row r="888" spans="1:10" s="12" customFormat="1" ht="17.25" customHeight="1" x14ac:dyDescent="0.25">
      <c r="A888" s="17">
        <v>879</v>
      </c>
      <c r="B888" s="18" t="s">
        <v>131</v>
      </c>
      <c r="C888" s="56">
        <v>501200252</v>
      </c>
      <c r="D888" s="70" t="s">
        <v>655</v>
      </c>
      <c r="E888" s="56">
        <v>1.89</v>
      </c>
      <c r="F888" s="56" t="s">
        <v>153</v>
      </c>
      <c r="G888" s="56">
        <v>67</v>
      </c>
      <c r="H888" s="67" t="str">
        <f>IF(G888&lt;30,"Kém",IF(G888&lt;50,"Yếu",IF(G888&lt;60,"Trung bình",IF(G888&lt;70,"TB Khá",IF(G888&lt;80,"Khá",IF(G888&lt;90,"Tốt","Xuất sắc"))))))</f>
        <v>TB Khá</v>
      </c>
      <c r="I888" s="78" t="s">
        <v>153</v>
      </c>
      <c r="J888" s="56"/>
    </row>
    <row r="889" spans="1:10" s="12" customFormat="1" ht="17.25" customHeight="1" x14ac:dyDescent="0.25">
      <c r="A889" s="17">
        <v>880</v>
      </c>
      <c r="B889" s="18" t="s">
        <v>131</v>
      </c>
      <c r="C889" s="56">
        <v>501200267</v>
      </c>
      <c r="D889" s="70" t="s">
        <v>656</v>
      </c>
      <c r="E889" s="56">
        <v>2.19</v>
      </c>
      <c r="F889" s="56" t="s">
        <v>44</v>
      </c>
      <c r="G889" s="56">
        <v>54</v>
      </c>
      <c r="H889" s="78" t="str">
        <f t="shared" si="63"/>
        <v>Trung bình</v>
      </c>
      <c r="I889" s="78" t="s">
        <v>44</v>
      </c>
      <c r="J889" s="56"/>
    </row>
    <row r="890" spans="1:10" s="12" customFormat="1" ht="17.25" customHeight="1" x14ac:dyDescent="0.25">
      <c r="A890" s="17">
        <v>881</v>
      </c>
      <c r="B890" s="18" t="s">
        <v>131</v>
      </c>
      <c r="C890" s="56">
        <v>501200284</v>
      </c>
      <c r="D890" s="70" t="s">
        <v>657</v>
      </c>
      <c r="E890" s="56">
        <v>1.69</v>
      </c>
      <c r="F890" s="56" t="s">
        <v>153</v>
      </c>
      <c r="G890" s="56">
        <v>55</v>
      </c>
      <c r="H890" s="78" t="str">
        <f t="shared" si="63"/>
        <v>Trung bình</v>
      </c>
      <c r="I890" s="78" t="s">
        <v>153</v>
      </c>
      <c r="J890" s="56"/>
    </row>
    <row r="891" spans="1:10" s="12" customFormat="1" ht="17.25" customHeight="1" x14ac:dyDescent="0.25">
      <c r="A891" s="17">
        <v>882</v>
      </c>
      <c r="B891" s="18" t="s">
        <v>131</v>
      </c>
      <c r="C891" s="56">
        <v>501200307</v>
      </c>
      <c r="D891" s="70" t="s">
        <v>658</v>
      </c>
      <c r="E891" s="56">
        <v>1.25</v>
      </c>
      <c r="F891" s="56" t="s">
        <v>153</v>
      </c>
      <c r="G891" s="56">
        <v>62</v>
      </c>
      <c r="H891" s="67" t="str">
        <f t="shared" ref="H891:H892" si="65">IF(G891&lt;30,"Kém",IF(G891&lt;50,"Yếu",IF(G891&lt;60,"Trung bình",IF(G891&lt;70,"TB Khá",IF(G891&lt;80,"Khá",IF(G891&lt;90,"Tốt","Xuất sắc"))))))</f>
        <v>TB Khá</v>
      </c>
      <c r="I891" s="78" t="s">
        <v>153</v>
      </c>
      <c r="J891" s="56"/>
    </row>
    <row r="892" spans="1:10" s="12" customFormat="1" ht="17.25" customHeight="1" x14ac:dyDescent="0.25">
      <c r="A892" s="17">
        <v>883</v>
      </c>
      <c r="B892" s="18" t="s">
        <v>131</v>
      </c>
      <c r="C892" s="56">
        <v>501200313</v>
      </c>
      <c r="D892" s="70" t="s">
        <v>659</v>
      </c>
      <c r="E892" s="56">
        <v>1.94</v>
      </c>
      <c r="F892" s="56" t="s">
        <v>153</v>
      </c>
      <c r="G892" s="56">
        <v>69</v>
      </c>
      <c r="H892" s="67" t="str">
        <f t="shared" si="65"/>
        <v>TB Khá</v>
      </c>
      <c r="I892" s="78" t="s">
        <v>153</v>
      </c>
      <c r="J892" s="56"/>
    </row>
    <row r="893" spans="1:10" s="12" customFormat="1" ht="17.25" customHeight="1" x14ac:dyDescent="0.25">
      <c r="A893" s="17">
        <v>884</v>
      </c>
      <c r="B893" s="18" t="s">
        <v>131</v>
      </c>
      <c r="C893" s="56">
        <v>501200316</v>
      </c>
      <c r="D893" s="70" t="s">
        <v>660</v>
      </c>
      <c r="E893" s="56">
        <v>2.25</v>
      </c>
      <c r="F893" s="56" t="s">
        <v>44</v>
      </c>
      <c r="G893" s="56">
        <v>80</v>
      </c>
      <c r="H893" s="78" t="str">
        <f t="shared" si="63"/>
        <v>Tốt</v>
      </c>
      <c r="I893" s="78" t="s">
        <v>44</v>
      </c>
      <c r="J893" s="56"/>
    </row>
    <row r="894" spans="1:10" s="12" customFormat="1" ht="17.25" customHeight="1" x14ac:dyDescent="0.25">
      <c r="A894" s="17">
        <v>885</v>
      </c>
      <c r="B894" s="18" t="s">
        <v>131</v>
      </c>
      <c r="C894" s="56">
        <v>501200319</v>
      </c>
      <c r="D894" s="70" t="s">
        <v>661</v>
      </c>
      <c r="E894" s="56">
        <v>2</v>
      </c>
      <c r="F894" s="56" t="s">
        <v>44</v>
      </c>
      <c r="G894" s="56">
        <v>77</v>
      </c>
      <c r="H894" s="78" t="str">
        <f t="shared" si="63"/>
        <v>Khá</v>
      </c>
      <c r="I894" s="78" t="s">
        <v>44</v>
      </c>
      <c r="J894" s="56"/>
    </row>
    <row r="895" spans="1:10" s="12" customFormat="1" ht="17.25" customHeight="1" x14ac:dyDescent="0.25">
      <c r="A895" s="17">
        <v>886</v>
      </c>
      <c r="B895" s="18" t="s">
        <v>131</v>
      </c>
      <c r="C895" s="56">
        <v>501200322</v>
      </c>
      <c r="D895" s="70" t="s">
        <v>662</v>
      </c>
      <c r="E895" s="56">
        <v>1.75</v>
      </c>
      <c r="F895" s="56" t="s">
        <v>153</v>
      </c>
      <c r="G895" s="56">
        <v>64</v>
      </c>
      <c r="H895" s="67" t="str">
        <f>IF(G895&lt;30,"Kém",IF(G895&lt;50,"Yếu",IF(G895&lt;60,"Trung bình",IF(G895&lt;70,"TB Khá",IF(G895&lt;80,"Khá",IF(G895&lt;90,"Tốt","Xuất sắc"))))))</f>
        <v>TB Khá</v>
      </c>
      <c r="I895" s="78" t="s">
        <v>153</v>
      </c>
      <c r="J895" s="56"/>
    </row>
    <row r="896" spans="1:10" s="12" customFormat="1" ht="17.25" customHeight="1" x14ac:dyDescent="0.25">
      <c r="A896" s="17">
        <v>887</v>
      </c>
      <c r="B896" s="18" t="s">
        <v>131</v>
      </c>
      <c r="C896" s="56">
        <v>501200327</v>
      </c>
      <c r="D896" s="70" t="s">
        <v>663</v>
      </c>
      <c r="E896" s="56">
        <v>1.97</v>
      </c>
      <c r="F896" s="56" t="s">
        <v>153</v>
      </c>
      <c r="G896" s="56">
        <v>56</v>
      </c>
      <c r="H896" s="78" t="str">
        <f t="shared" si="63"/>
        <v>Trung bình</v>
      </c>
      <c r="I896" s="78" t="s">
        <v>153</v>
      </c>
      <c r="J896" s="56"/>
    </row>
    <row r="897" spans="1:10" s="12" customFormat="1" ht="17.25" customHeight="1" x14ac:dyDescent="0.25">
      <c r="A897" s="17">
        <v>888</v>
      </c>
      <c r="B897" s="18" t="s">
        <v>131</v>
      </c>
      <c r="C897" s="56">
        <v>501200334</v>
      </c>
      <c r="D897" s="70" t="s">
        <v>664</v>
      </c>
      <c r="E897" s="56">
        <v>1.83</v>
      </c>
      <c r="F897" s="56" t="s">
        <v>153</v>
      </c>
      <c r="G897" s="56">
        <v>60</v>
      </c>
      <c r="H897" s="67" t="str">
        <f>IF(G897&lt;30,"Kém",IF(G897&lt;50,"Yếu",IF(G897&lt;60,"Trung bình",IF(G897&lt;70,"TB Khá",IF(G897&lt;80,"Khá",IF(G897&lt;90,"Tốt","Xuất sắc"))))))</f>
        <v>TB Khá</v>
      </c>
      <c r="I897" s="78" t="s">
        <v>153</v>
      </c>
      <c r="J897" s="56"/>
    </row>
    <row r="898" spans="1:10" s="12" customFormat="1" ht="17.25" customHeight="1" x14ac:dyDescent="0.25">
      <c r="A898" s="17">
        <v>889</v>
      </c>
      <c r="B898" s="18" t="s">
        <v>131</v>
      </c>
      <c r="C898" s="56">
        <v>501200378</v>
      </c>
      <c r="D898" s="70" t="s">
        <v>307</v>
      </c>
      <c r="E898" s="56">
        <v>1.72</v>
      </c>
      <c r="F898" s="56" t="s">
        <v>153</v>
      </c>
      <c r="G898" s="56">
        <v>57</v>
      </c>
      <c r="H898" s="78" t="str">
        <f t="shared" si="63"/>
        <v>Trung bình</v>
      </c>
      <c r="I898" s="78" t="s">
        <v>153</v>
      </c>
      <c r="J898" s="56"/>
    </row>
    <row r="899" spans="1:10" s="12" customFormat="1" ht="17.25" customHeight="1" x14ac:dyDescent="0.25">
      <c r="A899" s="17">
        <v>890</v>
      </c>
      <c r="B899" s="18" t="s">
        <v>131</v>
      </c>
      <c r="C899" s="56">
        <v>501200389</v>
      </c>
      <c r="D899" s="70" t="s">
        <v>665</v>
      </c>
      <c r="E899" s="56">
        <v>2.75</v>
      </c>
      <c r="F899" s="56" t="s">
        <v>45</v>
      </c>
      <c r="G899" s="56">
        <v>70</v>
      </c>
      <c r="H899" s="78" t="str">
        <f t="shared" si="63"/>
        <v>Khá</v>
      </c>
      <c r="I899" s="78" t="s">
        <v>45</v>
      </c>
      <c r="J899" s="56"/>
    </row>
    <row r="900" spans="1:10" s="12" customFormat="1" ht="17.25" customHeight="1" x14ac:dyDescent="0.25">
      <c r="A900" s="17">
        <v>891</v>
      </c>
      <c r="B900" s="18" t="s">
        <v>131</v>
      </c>
      <c r="C900" s="56">
        <v>501200421</v>
      </c>
      <c r="D900" s="70" t="s">
        <v>621</v>
      </c>
      <c r="E900" s="56">
        <v>1.94</v>
      </c>
      <c r="F900" s="56" t="s">
        <v>153</v>
      </c>
      <c r="G900" s="56">
        <v>44</v>
      </c>
      <c r="H900" s="78" t="str">
        <f t="shared" si="63"/>
        <v>Yếu</v>
      </c>
      <c r="I900" s="78" t="s">
        <v>153</v>
      </c>
      <c r="J900" s="56"/>
    </row>
    <row r="901" spans="1:10" s="12" customFormat="1" ht="17.25" customHeight="1" x14ac:dyDescent="0.25">
      <c r="A901" s="17">
        <v>892</v>
      </c>
      <c r="B901" s="18" t="s">
        <v>131</v>
      </c>
      <c r="C901" s="56">
        <v>501200437</v>
      </c>
      <c r="D901" s="70" t="s">
        <v>358</v>
      </c>
      <c r="E901" s="56">
        <v>1.86</v>
      </c>
      <c r="F901" s="56" t="s">
        <v>153</v>
      </c>
      <c r="G901" s="56">
        <v>57</v>
      </c>
      <c r="H901" s="78" t="str">
        <f t="shared" si="63"/>
        <v>Trung bình</v>
      </c>
      <c r="I901" s="78" t="s">
        <v>153</v>
      </c>
      <c r="J901" s="56"/>
    </row>
    <row r="902" spans="1:10" s="12" customFormat="1" ht="17.25" customHeight="1" x14ac:dyDescent="0.25">
      <c r="A902" s="17">
        <v>893</v>
      </c>
      <c r="B902" s="18" t="s">
        <v>131</v>
      </c>
      <c r="C902" s="56">
        <v>501200456</v>
      </c>
      <c r="D902" s="70" t="s">
        <v>666</v>
      </c>
      <c r="E902" s="56">
        <v>1.86</v>
      </c>
      <c r="F902" s="56" t="s">
        <v>153</v>
      </c>
      <c r="G902" s="56">
        <v>62</v>
      </c>
      <c r="H902" s="67" t="str">
        <f t="shared" ref="H902:H905" si="66">IF(G902&lt;30,"Kém",IF(G902&lt;50,"Yếu",IF(G902&lt;60,"Trung bình",IF(G902&lt;70,"TB Khá",IF(G902&lt;80,"Khá",IF(G902&lt;90,"Tốt","Xuất sắc"))))))</f>
        <v>TB Khá</v>
      </c>
      <c r="I902" s="78" t="s">
        <v>153</v>
      </c>
      <c r="J902" s="56"/>
    </row>
    <row r="903" spans="1:10" s="12" customFormat="1" ht="17.25" customHeight="1" x14ac:dyDescent="0.25">
      <c r="A903" s="17">
        <v>894</v>
      </c>
      <c r="B903" s="18" t="s">
        <v>131</v>
      </c>
      <c r="C903" s="56">
        <v>501200461</v>
      </c>
      <c r="D903" s="70" t="s">
        <v>667</v>
      </c>
      <c r="E903" s="56">
        <v>2.25</v>
      </c>
      <c r="F903" s="56" t="s">
        <v>44</v>
      </c>
      <c r="G903" s="56">
        <v>67</v>
      </c>
      <c r="H903" s="67" t="str">
        <f t="shared" si="66"/>
        <v>TB Khá</v>
      </c>
      <c r="I903" s="78" t="s">
        <v>44</v>
      </c>
      <c r="J903" s="56"/>
    </row>
    <row r="904" spans="1:10" s="12" customFormat="1" ht="17.25" customHeight="1" x14ac:dyDescent="0.25">
      <c r="A904" s="17">
        <v>895</v>
      </c>
      <c r="B904" s="18" t="s">
        <v>131</v>
      </c>
      <c r="C904" s="56">
        <v>501200482</v>
      </c>
      <c r="D904" s="70" t="s">
        <v>668</v>
      </c>
      <c r="E904" s="56">
        <v>2.5299999999999998</v>
      </c>
      <c r="F904" s="56" t="s">
        <v>45</v>
      </c>
      <c r="G904" s="56">
        <v>68</v>
      </c>
      <c r="H904" s="67" t="str">
        <f t="shared" si="66"/>
        <v>TB Khá</v>
      </c>
      <c r="I904" s="24" t="s">
        <v>46</v>
      </c>
      <c r="J904" s="56"/>
    </row>
    <row r="905" spans="1:10" s="12" customFormat="1" ht="17.25" customHeight="1" x14ac:dyDescent="0.25">
      <c r="A905" s="17">
        <v>896</v>
      </c>
      <c r="B905" s="18" t="s">
        <v>131</v>
      </c>
      <c r="C905" s="56">
        <v>501200508</v>
      </c>
      <c r="D905" s="70" t="s">
        <v>669</v>
      </c>
      <c r="E905" s="56">
        <v>1.94</v>
      </c>
      <c r="F905" s="56" t="s">
        <v>153</v>
      </c>
      <c r="G905" s="56">
        <v>63</v>
      </c>
      <c r="H905" s="67" t="str">
        <f t="shared" si="66"/>
        <v>TB Khá</v>
      </c>
      <c r="I905" s="78" t="s">
        <v>153</v>
      </c>
      <c r="J905" s="56"/>
    </row>
    <row r="906" spans="1:10" s="12" customFormat="1" ht="17.25" customHeight="1" x14ac:dyDescent="0.25">
      <c r="A906" s="17">
        <v>897</v>
      </c>
      <c r="B906" s="18" t="s">
        <v>131</v>
      </c>
      <c r="C906" s="56">
        <v>501200515</v>
      </c>
      <c r="D906" s="70" t="s">
        <v>670</v>
      </c>
      <c r="E906" s="56">
        <v>1.47</v>
      </c>
      <c r="F906" s="56" t="s">
        <v>153</v>
      </c>
      <c r="G906" s="56">
        <v>59</v>
      </c>
      <c r="H906" s="78" t="str">
        <f t="shared" si="63"/>
        <v>Trung bình</v>
      </c>
      <c r="I906" s="78" t="s">
        <v>153</v>
      </c>
      <c r="J906" s="56"/>
    </row>
    <row r="907" spans="1:10" s="12" customFormat="1" ht="17.25" customHeight="1" x14ac:dyDescent="0.25">
      <c r="A907" s="17">
        <v>898</v>
      </c>
      <c r="B907" s="18" t="s">
        <v>131</v>
      </c>
      <c r="C907" s="56">
        <v>501200583</v>
      </c>
      <c r="D907" s="70" t="s">
        <v>671</v>
      </c>
      <c r="E907" s="56">
        <v>2.31</v>
      </c>
      <c r="F907" s="56" t="s">
        <v>44</v>
      </c>
      <c r="G907" s="56">
        <v>73</v>
      </c>
      <c r="H907" s="78" t="str">
        <f t="shared" si="63"/>
        <v>Khá</v>
      </c>
      <c r="I907" s="78" t="s">
        <v>44</v>
      </c>
      <c r="J907" s="56"/>
    </row>
    <row r="908" spans="1:10" s="12" customFormat="1" ht="17.25" customHeight="1" x14ac:dyDescent="0.25">
      <c r="A908" s="17">
        <v>899</v>
      </c>
      <c r="B908" s="18" t="s">
        <v>131</v>
      </c>
      <c r="C908" s="56">
        <v>501200600</v>
      </c>
      <c r="D908" s="70" t="s">
        <v>672</v>
      </c>
      <c r="E908" s="56">
        <v>2.5</v>
      </c>
      <c r="F908" s="56" t="s">
        <v>45</v>
      </c>
      <c r="G908" s="56">
        <v>53</v>
      </c>
      <c r="H908" s="78" t="str">
        <f t="shared" si="63"/>
        <v>Trung bình</v>
      </c>
      <c r="I908" s="78" t="s">
        <v>44</v>
      </c>
      <c r="J908" s="56"/>
    </row>
    <row r="909" spans="1:10" s="12" customFormat="1" ht="17.25" customHeight="1" x14ac:dyDescent="0.25">
      <c r="A909" s="17">
        <v>900</v>
      </c>
      <c r="B909" s="18" t="s">
        <v>131</v>
      </c>
      <c r="C909" s="56">
        <v>501200617</v>
      </c>
      <c r="D909" s="70" t="s">
        <v>673</v>
      </c>
      <c r="E909" s="56">
        <v>2.19</v>
      </c>
      <c r="F909" s="56" t="s">
        <v>44</v>
      </c>
      <c r="G909" s="56">
        <v>57</v>
      </c>
      <c r="H909" s="78" t="str">
        <f t="shared" si="63"/>
        <v>Trung bình</v>
      </c>
      <c r="I909" s="78" t="s">
        <v>44</v>
      </c>
      <c r="J909" s="56"/>
    </row>
    <row r="910" spans="1:10" s="12" customFormat="1" ht="17.25" customHeight="1" x14ac:dyDescent="0.25">
      <c r="A910" s="17">
        <v>901</v>
      </c>
      <c r="B910" s="18" t="s">
        <v>131</v>
      </c>
      <c r="C910" s="56">
        <v>501200636</v>
      </c>
      <c r="D910" s="70" t="s">
        <v>271</v>
      </c>
      <c r="E910" s="56">
        <v>2.31</v>
      </c>
      <c r="F910" s="56" t="s">
        <v>44</v>
      </c>
      <c r="G910" s="56">
        <v>62</v>
      </c>
      <c r="H910" s="67" t="str">
        <f>IF(G910&lt;30,"Kém",IF(G910&lt;50,"Yếu",IF(G910&lt;60,"Trung bình",IF(G910&lt;70,"TB Khá",IF(G910&lt;80,"Khá",IF(G910&lt;90,"Tốt","Xuất sắc"))))))</f>
        <v>TB Khá</v>
      </c>
      <c r="I910" s="78" t="s">
        <v>44</v>
      </c>
      <c r="J910" s="56"/>
    </row>
    <row r="911" spans="1:10" s="12" customFormat="1" ht="17.25" customHeight="1" x14ac:dyDescent="0.25">
      <c r="A911" s="17">
        <v>902</v>
      </c>
      <c r="B911" s="18" t="s">
        <v>131</v>
      </c>
      <c r="C911" s="56">
        <v>501200661</v>
      </c>
      <c r="D911" s="70" t="s">
        <v>674</v>
      </c>
      <c r="E911" s="56">
        <v>1.81</v>
      </c>
      <c r="F911" s="56" t="s">
        <v>153</v>
      </c>
      <c r="G911" s="56">
        <v>57</v>
      </c>
      <c r="H911" s="78" t="str">
        <f t="shared" si="63"/>
        <v>Trung bình</v>
      </c>
      <c r="I911" s="78" t="s">
        <v>153</v>
      </c>
      <c r="J911" s="56"/>
    </row>
    <row r="912" spans="1:10" s="12" customFormat="1" ht="17.25" customHeight="1" x14ac:dyDescent="0.25">
      <c r="A912" s="17">
        <v>903</v>
      </c>
      <c r="B912" s="18" t="s">
        <v>131</v>
      </c>
      <c r="C912" s="56">
        <v>501200735</v>
      </c>
      <c r="D912" s="70" t="s">
        <v>675</v>
      </c>
      <c r="E912" s="56">
        <v>1.47</v>
      </c>
      <c r="F912" s="56" t="s">
        <v>153</v>
      </c>
      <c r="G912" s="56">
        <v>60</v>
      </c>
      <c r="H912" s="67" t="str">
        <f>IF(G912&lt;30,"Kém",IF(G912&lt;50,"Yếu",IF(G912&lt;60,"Trung bình",IF(G912&lt;70,"TB Khá",IF(G912&lt;80,"Khá",IF(G912&lt;90,"Tốt","Xuất sắc"))))))</f>
        <v>TB Khá</v>
      </c>
      <c r="I912" s="78" t="s">
        <v>153</v>
      </c>
      <c r="J912" s="56"/>
    </row>
    <row r="913" spans="1:10" s="12" customFormat="1" ht="17.25" customHeight="1" x14ac:dyDescent="0.25">
      <c r="A913" s="17">
        <v>904</v>
      </c>
      <c r="B913" s="18" t="s">
        <v>131</v>
      </c>
      <c r="C913" s="56">
        <v>501200745</v>
      </c>
      <c r="D913" s="70" t="s">
        <v>676</v>
      </c>
      <c r="E913" s="56">
        <v>1.97</v>
      </c>
      <c r="F913" s="56" t="s">
        <v>153</v>
      </c>
      <c r="G913" s="56">
        <v>74</v>
      </c>
      <c r="H913" s="78" t="str">
        <f t="shared" si="63"/>
        <v>Khá</v>
      </c>
      <c r="I913" s="78" t="s">
        <v>153</v>
      </c>
      <c r="J913" s="56"/>
    </row>
    <row r="914" spans="1:10" s="12" customFormat="1" ht="17.25" customHeight="1" x14ac:dyDescent="0.25">
      <c r="A914" s="17">
        <v>905</v>
      </c>
      <c r="B914" s="18" t="s">
        <v>131</v>
      </c>
      <c r="C914" s="56">
        <v>501200756</v>
      </c>
      <c r="D914" s="70" t="s">
        <v>677</v>
      </c>
      <c r="E914" s="56">
        <v>2.2799999999999998</v>
      </c>
      <c r="F914" s="56" t="s">
        <v>44</v>
      </c>
      <c r="G914" s="56">
        <v>75</v>
      </c>
      <c r="H914" s="78" t="str">
        <f t="shared" si="63"/>
        <v>Khá</v>
      </c>
      <c r="I914" s="78" t="s">
        <v>44</v>
      </c>
      <c r="J914" s="56"/>
    </row>
    <row r="915" spans="1:10" s="12" customFormat="1" ht="17.25" customHeight="1" x14ac:dyDescent="0.25">
      <c r="A915" s="17">
        <v>906</v>
      </c>
      <c r="B915" s="18" t="s">
        <v>131</v>
      </c>
      <c r="C915" s="56">
        <v>501200761</v>
      </c>
      <c r="D915" s="70" t="s">
        <v>278</v>
      </c>
      <c r="E915" s="56">
        <v>2.36</v>
      </c>
      <c r="F915" s="56" t="s">
        <v>44</v>
      </c>
      <c r="G915" s="56">
        <v>70</v>
      </c>
      <c r="H915" s="78" t="str">
        <f t="shared" si="63"/>
        <v>Khá</v>
      </c>
      <c r="I915" s="78" t="s">
        <v>44</v>
      </c>
      <c r="J915" s="56"/>
    </row>
    <row r="916" spans="1:10" s="12" customFormat="1" ht="17.25" customHeight="1" x14ac:dyDescent="0.25">
      <c r="A916" s="17">
        <v>907</v>
      </c>
      <c r="B916" s="18" t="s">
        <v>131</v>
      </c>
      <c r="C916" s="56">
        <v>501200770</v>
      </c>
      <c r="D916" s="70" t="s">
        <v>678</v>
      </c>
      <c r="E916" s="56">
        <v>1.69</v>
      </c>
      <c r="F916" s="56" t="s">
        <v>153</v>
      </c>
      <c r="G916" s="56">
        <v>63</v>
      </c>
      <c r="H916" s="67" t="str">
        <f t="shared" ref="H916:H919" si="67">IF(G916&lt;30,"Kém",IF(G916&lt;50,"Yếu",IF(G916&lt;60,"Trung bình",IF(G916&lt;70,"TB Khá",IF(G916&lt;80,"Khá",IF(G916&lt;90,"Tốt","Xuất sắc"))))))</f>
        <v>TB Khá</v>
      </c>
      <c r="I916" s="78" t="s">
        <v>153</v>
      </c>
      <c r="J916" s="56"/>
    </row>
    <row r="917" spans="1:10" s="12" customFormat="1" ht="17.25" customHeight="1" x14ac:dyDescent="0.25">
      <c r="A917" s="17">
        <v>908</v>
      </c>
      <c r="B917" s="18" t="s">
        <v>131</v>
      </c>
      <c r="C917" s="56">
        <v>501200777</v>
      </c>
      <c r="D917" s="70" t="s">
        <v>679</v>
      </c>
      <c r="E917" s="56">
        <v>1.56</v>
      </c>
      <c r="F917" s="56" t="s">
        <v>153</v>
      </c>
      <c r="G917" s="56">
        <v>61</v>
      </c>
      <c r="H917" s="67" t="str">
        <f t="shared" si="67"/>
        <v>TB Khá</v>
      </c>
      <c r="I917" s="78" t="s">
        <v>153</v>
      </c>
      <c r="J917" s="56"/>
    </row>
    <row r="918" spans="1:10" s="12" customFormat="1" ht="17.25" customHeight="1" x14ac:dyDescent="0.25">
      <c r="A918" s="17">
        <v>909</v>
      </c>
      <c r="B918" s="18" t="s">
        <v>131</v>
      </c>
      <c r="C918" s="56">
        <v>501200783</v>
      </c>
      <c r="D918" s="70" t="s">
        <v>680</v>
      </c>
      <c r="E918" s="56">
        <v>2.06</v>
      </c>
      <c r="F918" s="56" t="s">
        <v>44</v>
      </c>
      <c r="G918" s="56">
        <v>67</v>
      </c>
      <c r="H918" s="67" t="str">
        <f t="shared" si="67"/>
        <v>TB Khá</v>
      </c>
      <c r="I918" s="78" t="s">
        <v>44</v>
      </c>
      <c r="J918" s="56"/>
    </row>
    <row r="919" spans="1:10" s="12" customFormat="1" ht="17.25" customHeight="1" x14ac:dyDescent="0.25">
      <c r="A919" s="17">
        <v>910</v>
      </c>
      <c r="B919" s="18" t="s">
        <v>131</v>
      </c>
      <c r="C919" s="56">
        <v>501200790</v>
      </c>
      <c r="D919" s="70" t="s">
        <v>681</v>
      </c>
      <c r="E919" s="56">
        <v>1.75</v>
      </c>
      <c r="F919" s="56" t="s">
        <v>153</v>
      </c>
      <c r="G919" s="56">
        <v>65</v>
      </c>
      <c r="H919" s="67" t="str">
        <f t="shared" si="67"/>
        <v>TB Khá</v>
      </c>
      <c r="I919" s="78" t="s">
        <v>153</v>
      </c>
      <c r="J919" s="56"/>
    </row>
    <row r="920" spans="1:10" s="12" customFormat="1" ht="17.25" customHeight="1" x14ac:dyDescent="0.25">
      <c r="A920" s="17">
        <v>911</v>
      </c>
      <c r="B920" s="18" t="s">
        <v>131</v>
      </c>
      <c r="C920" s="56">
        <v>501200794</v>
      </c>
      <c r="D920" s="70" t="s">
        <v>682</v>
      </c>
      <c r="E920" s="56">
        <v>1.83</v>
      </c>
      <c r="F920" s="56" t="s">
        <v>153</v>
      </c>
      <c r="G920" s="56">
        <v>59</v>
      </c>
      <c r="H920" s="78" t="str">
        <f t="shared" si="63"/>
        <v>Trung bình</v>
      </c>
      <c r="I920" s="78" t="s">
        <v>153</v>
      </c>
      <c r="J920" s="56"/>
    </row>
    <row r="921" spans="1:10" s="12" customFormat="1" ht="17.25" customHeight="1" x14ac:dyDescent="0.25">
      <c r="A921" s="17">
        <v>912</v>
      </c>
      <c r="B921" s="18" t="s">
        <v>131</v>
      </c>
      <c r="C921" s="56">
        <v>501200811</v>
      </c>
      <c r="D921" s="70" t="s">
        <v>683</v>
      </c>
      <c r="E921" s="56">
        <v>2.69</v>
      </c>
      <c r="F921" s="56" t="s">
        <v>45</v>
      </c>
      <c r="G921" s="56">
        <v>77</v>
      </c>
      <c r="H921" s="78" t="str">
        <f t="shared" si="63"/>
        <v>Khá</v>
      </c>
      <c r="I921" s="78" t="s">
        <v>45</v>
      </c>
      <c r="J921" s="56"/>
    </row>
    <row r="922" spans="1:10" s="12" customFormat="1" ht="17.25" customHeight="1" x14ac:dyDescent="0.25">
      <c r="A922" s="17">
        <v>913</v>
      </c>
      <c r="B922" s="18" t="s">
        <v>131</v>
      </c>
      <c r="C922" s="56">
        <v>501200823</v>
      </c>
      <c r="D922" s="70" t="s">
        <v>684</v>
      </c>
      <c r="E922" s="56">
        <v>1.75</v>
      </c>
      <c r="F922" s="56" t="s">
        <v>153</v>
      </c>
      <c r="G922" s="56">
        <v>59</v>
      </c>
      <c r="H922" s="78" t="str">
        <f t="shared" si="63"/>
        <v>Trung bình</v>
      </c>
      <c r="I922" s="78" t="s">
        <v>153</v>
      </c>
      <c r="J922" s="56"/>
    </row>
    <row r="923" spans="1:10" s="12" customFormat="1" ht="17.25" customHeight="1" x14ac:dyDescent="0.25">
      <c r="A923" s="17">
        <v>914</v>
      </c>
      <c r="B923" s="18" t="s">
        <v>132</v>
      </c>
      <c r="C923" s="56">
        <v>501200001</v>
      </c>
      <c r="D923" s="70" t="s">
        <v>685</v>
      </c>
      <c r="E923" s="56">
        <v>2.14</v>
      </c>
      <c r="F923" s="56" t="s">
        <v>44</v>
      </c>
      <c r="G923" s="56">
        <v>65</v>
      </c>
      <c r="H923" s="67" t="str">
        <f>IF(G923&lt;30,"Kém",IF(G923&lt;50,"Yếu",IF(G923&lt;60,"Trung bình",IF(G923&lt;70,"TB Khá",IF(G923&lt;80,"Khá",IF(G923&lt;90,"Tốt","Xuất sắc"))))))</f>
        <v>TB Khá</v>
      </c>
      <c r="I923" s="67" t="s">
        <v>44</v>
      </c>
      <c r="J923" s="56"/>
    </row>
    <row r="924" spans="1:10" s="12" customFormat="1" ht="17.25" customHeight="1" x14ac:dyDescent="0.25">
      <c r="A924" s="17">
        <v>915</v>
      </c>
      <c r="B924" s="18" t="s">
        <v>132</v>
      </c>
      <c r="C924" s="56">
        <v>501200016</v>
      </c>
      <c r="D924" s="70" t="s">
        <v>686</v>
      </c>
      <c r="E924" s="56">
        <v>1.42</v>
      </c>
      <c r="F924" s="56" t="s">
        <v>153</v>
      </c>
      <c r="G924" s="56">
        <v>70</v>
      </c>
      <c r="H924" s="67" t="str">
        <f t="shared" si="63"/>
        <v>Khá</v>
      </c>
      <c r="I924" s="68" t="s">
        <v>153</v>
      </c>
      <c r="J924" s="56"/>
    </row>
    <row r="925" spans="1:10" s="12" customFormat="1" ht="17.25" customHeight="1" x14ac:dyDescent="0.25">
      <c r="A925" s="17">
        <v>916</v>
      </c>
      <c r="B925" s="18" t="s">
        <v>132</v>
      </c>
      <c r="C925" s="56">
        <v>501200021</v>
      </c>
      <c r="D925" s="70" t="s">
        <v>687</v>
      </c>
      <c r="E925" s="56">
        <v>1.56</v>
      </c>
      <c r="F925" s="56" t="s">
        <v>153</v>
      </c>
      <c r="G925" s="56">
        <v>61</v>
      </c>
      <c r="H925" s="67" t="str">
        <f t="shared" ref="H925:H926" si="68">IF(G925&lt;30,"Kém",IF(G925&lt;50,"Yếu",IF(G925&lt;60,"Trung bình",IF(G925&lt;70,"TB Khá",IF(G925&lt;80,"Khá",IF(G925&lt;90,"Tốt","Xuất sắc"))))))</f>
        <v>TB Khá</v>
      </c>
      <c r="I925" s="56" t="s">
        <v>153</v>
      </c>
      <c r="J925" s="56"/>
    </row>
    <row r="926" spans="1:10" s="12" customFormat="1" ht="17.25" customHeight="1" x14ac:dyDescent="0.25">
      <c r="A926" s="17">
        <v>917</v>
      </c>
      <c r="B926" s="18" t="s">
        <v>132</v>
      </c>
      <c r="C926" s="56">
        <v>501200025</v>
      </c>
      <c r="D926" s="70" t="s">
        <v>688</v>
      </c>
      <c r="E926" s="56">
        <v>2.11</v>
      </c>
      <c r="F926" s="56" t="s">
        <v>44</v>
      </c>
      <c r="G926" s="56">
        <v>68</v>
      </c>
      <c r="H926" s="67" t="str">
        <f t="shared" si="68"/>
        <v>TB Khá</v>
      </c>
      <c r="I926" s="56" t="s">
        <v>44</v>
      </c>
      <c r="J926" s="56"/>
    </row>
    <row r="927" spans="1:10" s="12" customFormat="1" ht="17.25" customHeight="1" x14ac:dyDescent="0.25">
      <c r="A927" s="17">
        <v>918</v>
      </c>
      <c r="B927" s="18" t="s">
        <v>132</v>
      </c>
      <c r="C927" s="56">
        <v>501200027</v>
      </c>
      <c r="D927" s="70" t="s">
        <v>689</v>
      </c>
      <c r="E927" s="56">
        <v>1.86</v>
      </c>
      <c r="F927" s="56" t="s">
        <v>153</v>
      </c>
      <c r="G927" s="56">
        <v>47</v>
      </c>
      <c r="H927" s="67" t="str">
        <f t="shared" si="63"/>
        <v>Yếu</v>
      </c>
      <c r="I927" s="68" t="s">
        <v>153</v>
      </c>
      <c r="J927" s="56"/>
    </row>
    <row r="928" spans="1:10" s="12" customFormat="1" ht="17.25" customHeight="1" x14ac:dyDescent="0.25">
      <c r="A928" s="17">
        <v>919</v>
      </c>
      <c r="B928" s="18" t="s">
        <v>132</v>
      </c>
      <c r="C928" s="56">
        <v>501200029</v>
      </c>
      <c r="D928" s="70" t="s">
        <v>690</v>
      </c>
      <c r="E928" s="56">
        <v>1.75</v>
      </c>
      <c r="F928" s="56" t="s">
        <v>153</v>
      </c>
      <c r="G928" s="56">
        <v>74</v>
      </c>
      <c r="H928" s="67" t="str">
        <f t="shared" si="63"/>
        <v>Khá</v>
      </c>
      <c r="I928" s="68" t="s">
        <v>153</v>
      </c>
      <c r="J928" s="56"/>
    </row>
    <row r="929" spans="1:10" s="12" customFormat="1" ht="17.25" customHeight="1" x14ac:dyDescent="0.25">
      <c r="A929" s="17">
        <v>920</v>
      </c>
      <c r="B929" s="18" t="s">
        <v>132</v>
      </c>
      <c r="C929" s="56">
        <v>501200043</v>
      </c>
      <c r="D929" s="70" t="s">
        <v>691</v>
      </c>
      <c r="E929" s="56">
        <v>1.67</v>
      </c>
      <c r="F929" s="56" t="s">
        <v>153</v>
      </c>
      <c r="G929" s="56">
        <v>66</v>
      </c>
      <c r="H929" s="67" t="str">
        <f t="shared" ref="H929:H931" si="69">IF(G929&lt;30,"Kém",IF(G929&lt;50,"Yếu",IF(G929&lt;60,"Trung bình",IF(G929&lt;70,"TB Khá",IF(G929&lt;80,"Khá",IF(G929&lt;90,"Tốt","Xuất sắc"))))))</f>
        <v>TB Khá</v>
      </c>
      <c r="I929" s="67" t="s">
        <v>153</v>
      </c>
      <c r="J929" s="56"/>
    </row>
    <row r="930" spans="1:10" s="12" customFormat="1" ht="17.25" customHeight="1" x14ac:dyDescent="0.25">
      <c r="A930" s="17">
        <v>921</v>
      </c>
      <c r="B930" s="18" t="s">
        <v>132</v>
      </c>
      <c r="C930" s="56">
        <v>501200080</v>
      </c>
      <c r="D930" s="70" t="s">
        <v>692</v>
      </c>
      <c r="E930" s="56">
        <v>2.17</v>
      </c>
      <c r="F930" s="56" t="s">
        <v>44</v>
      </c>
      <c r="G930" s="56">
        <v>69</v>
      </c>
      <c r="H930" s="67" t="str">
        <f t="shared" si="69"/>
        <v>TB Khá</v>
      </c>
      <c r="I930" s="56" t="s">
        <v>44</v>
      </c>
      <c r="J930" s="56"/>
    </row>
    <row r="931" spans="1:10" s="12" customFormat="1" ht="17.25" customHeight="1" x14ac:dyDescent="0.25">
      <c r="A931" s="17">
        <v>922</v>
      </c>
      <c r="B931" s="18" t="s">
        <v>132</v>
      </c>
      <c r="C931" s="56">
        <v>501200088</v>
      </c>
      <c r="D931" s="70" t="s">
        <v>693</v>
      </c>
      <c r="E931" s="56">
        <v>2.33</v>
      </c>
      <c r="F931" s="56" t="s">
        <v>44</v>
      </c>
      <c r="G931" s="56">
        <v>67</v>
      </c>
      <c r="H931" s="67" t="str">
        <f t="shared" si="69"/>
        <v>TB Khá</v>
      </c>
      <c r="I931" s="56" t="s">
        <v>44</v>
      </c>
      <c r="J931" s="56"/>
    </row>
    <row r="932" spans="1:10" s="12" customFormat="1" ht="17.25" customHeight="1" x14ac:dyDescent="0.25">
      <c r="A932" s="17">
        <v>923</v>
      </c>
      <c r="B932" s="18" t="s">
        <v>132</v>
      </c>
      <c r="C932" s="56">
        <v>501200092</v>
      </c>
      <c r="D932" s="70" t="s">
        <v>694</v>
      </c>
      <c r="E932" s="56">
        <v>2.69</v>
      </c>
      <c r="F932" s="56" t="s">
        <v>45</v>
      </c>
      <c r="G932" s="56">
        <v>83</v>
      </c>
      <c r="H932" s="67" t="str">
        <f t="shared" si="63"/>
        <v>Tốt</v>
      </c>
      <c r="I932" s="68" t="s">
        <v>45</v>
      </c>
      <c r="J932" s="56"/>
    </row>
    <row r="933" spans="1:10" s="12" customFormat="1" ht="17.25" customHeight="1" x14ac:dyDescent="0.25">
      <c r="A933" s="17">
        <v>924</v>
      </c>
      <c r="B933" s="18" t="s">
        <v>132</v>
      </c>
      <c r="C933" s="56">
        <v>501200095</v>
      </c>
      <c r="D933" s="70" t="s">
        <v>695</v>
      </c>
      <c r="E933" s="56">
        <v>1.44</v>
      </c>
      <c r="F933" s="56" t="s">
        <v>153</v>
      </c>
      <c r="G933" s="56">
        <v>65</v>
      </c>
      <c r="H933" s="67" t="str">
        <f t="shared" ref="H933:H934" si="70">IF(G933&lt;30,"Kém",IF(G933&lt;50,"Yếu",IF(G933&lt;60,"Trung bình",IF(G933&lt;70,"TB Khá",IF(G933&lt;80,"Khá",IF(G933&lt;90,"Tốt","Xuất sắc"))))))</f>
        <v>TB Khá</v>
      </c>
      <c r="I933" s="56" t="s">
        <v>153</v>
      </c>
      <c r="J933" s="56"/>
    </row>
    <row r="934" spans="1:10" s="12" customFormat="1" ht="17.25" customHeight="1" x14ac:dyDescent="0.25">
      <c r="A934" s="17">
        <v>925</v>
      </c>
      <c r="B934" s="18" t="s">
        <v>132</v>
      </c>
      <c r="C934" s="56">
        <v>501200138</v>
      </c>
      <c r="D934" s="70" t="s">
        <v>696</v>
      </c>
      <c r="E934" s="56">
        <v>2.08</v>
      </c>
      <c r="F934" s="56" t="s">
        <v>44</v>
      </c>
      <c r="G934" s="56">
        <v>69</v>
      </c>
      <c r="H934" s="67" t="str">
        <f t="shared" si="70"/>
        <v>TB Khá</v>
      </c>
      <c r="I934" s="68" t="s">
        <v>44</v>
      </c>
      <c r="J934" s="56"/>
    </row>
    <row r="935" spans="1:10" s="12" customFormat="1" ht="17.25" customHeight="1" x14ac:dyDescent="0.25">
      <c r="A935" s="17">
        <v>926</v>
      </c>
      <c r="B935" s="18" t="s">
        <v>132</v>
      </c>
      <c r="C935" s="56">
        <v>501200152</v>
      </c>
      <c r="D935" s="70" t="s">
        <v>697</v>
      </c>
      <c r="E935" s="56">
        <v>1.42</v>
      </c>
      <c r="F935" s="56" t="s">
        <v>153</v>
      </c>
      <c r="G935" s="56">
        <v>50</v>
      </c>
      <c r="H935" s="67" t="str">
        <f t="shared" si="63"/>
        <v>Trung bình</v>
      </c>
      <c r="I935" s="68" t="s">
        <v>153</v>
      </c>
      <c r="J935" s="56"/>
    </row>
    <row r="936" spans="1:10" s="12" customFormat="1" ht="17.25" customHeight="1" x14ac:dyDescent="0.25">
      <c r="A936" s="17">
        <v>927</v>
      </c>
      <c r="B936" s="18" t="s">
        <v>132</v>
      </c>
      <c r="C936" s="56">
        <v>501200185</v>
      </c>
      <c r="D936" s="70" t="s">
        <v>698</v>
      </c>
      <c r="E936" s="56">
        <v>2.44</v>
      </c>
      <c r="F936" s="56" t="s">
        <v>44</v>
      </c>
      <c r="G936" s="56">
        <v>60</v>
      </c>
      <c r="H936" s="67" t="str">
        <f>IF(G936&lt;30,"Kém",IF(G936&lt;50,"Yếu",IF(G936&lt;60,"Trung bình",IF(G936&lt;70,"TB Khá",IF(G936&lt;80,"Khá",IF(G936&lt;90,"Tốt","Xuất sắc"))))))</f>
        <v>TB Khá</v>
      </c>
      <c r="I936" s="68" t="s">
        <v>44</v>
      </c>
      <c r="J936" s="56"/>
    </row>
    <row r="937" spans="1:10" s="12" customFormat="1" ht="17.25" customHeight="1" x14ac:dyDescent="0.25">
      <c r="A937" s="17">
        <v>928</v>
      </c>
      <c r="B937" s="18" t="s">
        <v>132</v>
      </c>
      <c r="C937" s="56">
        <v>501200196</v>
      </c>
      <c r="D937" s="70" t="s">
        <v>347</v>
      </c>
      <c r="E937" s="56">
        <v>2.92</v>
      </c>
      <c r="F937" s="56" t="s">
        <v>45</v>
      </c>
      <c r="G937" s="56">
        <v>85</v>
      </c>
      <c r="H937" s="67" t="str">
        <f t="shared" si="63"/>
        <v>Tốt</v>
      </c>
      <c r="I937" s="68" t="s">
        <v>45</v>
      </c>
      <c r="J937" s="56"/>
    </row>
    <row r="938" spans="1:10" s="12" customFormat="1" ht="17.25" customHeight="1" x14ac:dyDescent="0.25">
      <c r="A938" s="17">
        <v>929</v>
      </c>
      <c r="B938" s="18" t="s">
        <v>132</v>
      </c>
      <c r="C938" s="56">
        <v>501200209</v>
      </c>
      <c r="D938" s="70" t="s">
        <v>699</v>
      </c>
      <c r="E938" s="56">
        <v>1.94</v>
      </c>
      <c r="F938" s="56" t="s">
        <v>153</v>
      </c>
      <c r="G938" s="56">
        <v>60</v>
      </c>
      <c r="H938" s="67" t="str">
        <f>IF(G938&lt;30,"Kém",IF(G938&lt;50,"Yếu",IF(G938&lt;60,"Trung bình",IF(G938&lt;70,"TB Khá",IF(G938&lt;80,"Khá",IF(G938&lt;90,"Tốt","Xuất sắc"))))))</f>
        <v>TB Khá</v>
      </c>
      <c r="I938" s="56" t="s">
        <v>153</v>
      </c>
      <c r="J938" s="56"/>
    </row>
    <row r="939" spans="1:10" s="12" customFormat="1" ht="17.25" customHeight="1" x14ac:dyDescent="0.25">
      <c r="A939" s="17">
        <v>930</v>
      </c>
      <c r="B939" s="18" t="s">
        <v>132</v>
      </c>
      <c r="C939" s="56">
        <v>501200212</v>
      </c>
      <c r="D939" s="70" t="s">
        <v>700</v>
      </c>
      <c r="E939" s="56">
        <v>2</v>
      </c>
      <c r="F939" s="56" t="s">
        <v>44</v>
      </c>
      <c r="G939" s="56">
        <v>71</v>
      </c>
      <c r="H939" s="67" t="str">
        <f t="shared" si="63"/>
        <v>Khá</v>
      </c>
      <c r="I939" s="56" t="s">
        <v>44</v>
      </c>
      <c r="J939" s="56"/>
    </row>
    <row r="940" spans="1:10" s="12" customFormat="1" ht="17.25" customHeight="1" x14ac:dyDescent="0.25">
      <c r="A940" s="17">
        <v>931</v>
      </c>
      <c r="B940" s="18" t="s">
        <v>132</v>
      </c>
      <c r="C940" s="56">
        <v>501200228</v>
      </c>
      <c r="D940" s="70" t="s">
        <v>701</v>
      </c>
      <c r="E940" s="56">
        <v>2.2799999999999998</v>
      </c>
      <c r="F940" s="56" t="s">
        <v>44</v>
      </c>
      <c r="G940" s="56">
        <v>75</v>
      </c>
      <c r="H940" s="67" t="str">
        <f t="shared" ref="H940:H970" si="71">IF(G940&lt;30,"Kém",IF(G940&lt;50,"Yếu",IF(G940&lt;60,"Trung bình",IF(G940&lt;70,"TB khá",IF(G940&lt;80,"Khá",IF(G940&lt;90,"Tốt","Xuất sắc"))))))</f>
        <v>Khá</v>
      </c>
      <c r="I940" s="68" t="s">
        <v>44</v>
      </c>
      <c r="J940" s="56"/>
    </row>
    <row r="941" spans="1:10" s="12" customFormat="1" ht="17.25" customHeight="1" x14ac:dyDescent="0.25">
      <c r="A941" s="17">
        <v>932</v>
      </c>
      <c r="B941" s="18" t="s">
        <v>132</v>
      </c>
      <c r="C941" s="56">
        <v>501200236</v>
      </c>
      <c r="D941" s="70" t="s">
        <v>702</v>
      </c>
      <c r="E941" s="56">
        <v>1.69</v>
      </c>
      <c r="F941" s="56" t="s">
        <v>153</v>
      </c>
      <c r="G941" s="56">
        <v>64</v>
      </c>
      <c r="H941" s="67" t="str">
        <f>IF(G941&lt;30,"Kém",IF(G941&lt;50,"Yếu",IF(G941&lt;60,"Trung bình",IF(G941&lt;70,"TB Khá",IF(G941&lt;80,"Khá",IF(G941&lt;90,"Tốt","Xuất sắc"))))))</f>
        <v>TB Khá</v>
      </c>
      <c r="I941" s="68" t="s">
        <v>153</v>
      </c>
      <c r="J941" s="56"/>
    </row>
    <row r="942" spans="1:10" s="12" customFormat="1" ht="17.25" customHeight="1" x14ac:dyDescent="0.25">
      <c r="A942" s="17">
        <v>933</v>
      </c>
      <c r="B942" s="18" t="s">
        <v>132</v>
      </c>
      <c r="C942" s="56">
        <v>501200255</v>
      </c>
      <c r="D942" s="70" t="s">
        <v>703</v>
      </c>
      <c r="E942" s="56">
        <v>2.06</v>
      </c>
      <c r="F942" s="56" t="s">
        <v>44</v>
      </c>
      <c r="G942" s="56">
        <v>57</v>
      </c>
      <c r="H942" s="67" t="str">
        <f t="shared" si="71"/>
        <v>Trung bình</v>
      </c>
      <c r="I942" s="68" t="s">
        <v>44</v>
      </c>
      <c r="J942" s="56"/>
    </row>
    <row r="943" spans="1:10" s="12" customFormat="1" ht="17.25" customHeight="1" x14ac:dyDescent="0.25">
      <c r="A943" s="17">
        <v>934</v>
      </c>
      <c r="B943" s="18" t="s">
        <v>132</v>
      </c>
      <c r="C943" s="56">
        <v>501200275</v>
      </c>
      <c r="D943" s="70" t="s">
        <v>704</v>
      </c>
      <c r="E943" s="56">
        <v>2.86</v>
      </c>
      <c r="F943" s="56" t="s">
        <v>45</v>
      </c>
      <c r="G943" s="56">
        <v>72</v>
      </c>
      <c r="H943" s="67" t="str">
        <f t="shared" si="71"/>
        <v>Khá</v>
      </c>
      <c r="I943" s="68" t="s">
        <v>45</v>
      </c>
      <c r="J943" s="56"/>
    </row>
    <row r="944" spans="1:10" s="12" customFormat="1" ht="17.25" customHeight="1" x14ac:dyDescent="0.25">
      <c r="A944" s="17">
        <v>935</v>
      </c>
      <c r="B944" s="18" t="s">
        <v>132</v>
      </c>
      <c r="C944" s="56">
        <v>501200279</v>
      </c>
      <c r="D944" s="70" t="s">
        <v>705</v>
      </c>
      <c r="E944" s="56">
        <v>1.97</v>
      </c>
      <c r="F944" s="56" t="s">
        <v>153</v>
      </c>
      <c r="G944" s="56">
        <v>57</v>
      </c>
      <c r="H944" s="67" t="str">
        <f t="shared" si="71"/>
        <v>Trung bình</v>
      </c>
      <c r="I944" s="68" t="s">
        <v>153</v>
      </c>
      <c r="J944" s="56"/>
    </row>
    <row r="945" spans="1:10" s="12" customFormat="1" ht="17.25" customHeight="1" x14ac:dyDescent="0.25">
      <c r="A945" s="17">
        <v>936</v>
      </c>
      <c r="B945" s="18" t="s">
        <v>132</v>
      </c>
      <c r="C945" s="56">
        <v>501200290</v>
      </c>
      <c r="D945" s="70" t="s">
        <v>706</v>
      </c>
      <c r="E945" s="56">
        <v>3</v>
      </c>
      <c r="F945" s="56" t="s">
        <v>45</v>
      </c>
      <c r="G945" s="56">
        <v>62</v>
      </c>
      <c r="H945" s="67" t="str">
        <f>IF(G945&lt;30,"Kém",IF(G945&lt;50,"Yếu",IF(G945&lt;60,"Trung bình",IF(G945&lt;70,"TB Khá",IF(G945&lt;80,"Khá",IF(G945&lt;90,"Tốt","Xuất sắc"))))))</f>
        <v>TB Khá</v>
      </c>
      <c r="I945" s="24" t="s">
        <v>46</v>
      </c>
      <c r="J945" s="56"/>
    </row>
    <row r="946" spans="1:10" s="12" customFormat="1" ht="17.25" customHeight="1" x14ac:dyDescent="0.25">
      <c r="A946" s="17">
        <v>937</v>
      </c>
      <c r="B946" s="18" t="s">
        <v>132</v>
      </c>
      <c r="C946" s="56">
        <v>501200297</v>
      </c>
      <c r="D946" s="70" t="s">
        <v>707</v>
      </c>
      <c r="E946" s="56">
        <v>2.08</v>
      </c>
      <c r="F946" s="56" t="s">
        <v>44</v>
      </c>
      <c r="G946" s="56">
        <v>70</v>
      </c>
      <c r="H946" s="67" t="str">
        <f t="shared" si="71"/>
        <v>Khá</v>
      </c>
      <c r="I946" s="68" t="s">
        <v>44</v>
      </c>
      <c r="J946" s="56"/>
    </row>
    <row r="947" spans="1:10" s="12" customFormat="1" ht="17.25" customHeight="1" x14ac:dyDescent="0.25">
      <c r="A947" s="17">
        <v>938</v>
      </c>
      <c r="B947" s="18" t="s">
        <v>132</v>
      </c>
      <c r="C947" s="56">
        <v>501200311</v>
      </c>
      <c r="D947" s="70" t="s">
        <v>708</v>
      </c>
      <c r="E947" s="56">
        <v>1.72</v>
      </c>
      <c r="F947" s="56" t="s">
        <v>153</v>
      </c>
      <c r="G947" s="56">
        <v>54</v>
      </c>
      <c r="H947" s="67" t="str">
        <f t="shared" si="71"/>
        <v>Trung bình</v>
      </c>
      <c r="I947" s="67" t="s">
        <v>153</v>
      </c>
      <c r="J947" s="56"/>
    </row>
    <row r="948" spans="1:10" s="12" customFormat="1" ht="17.25" customHeight="1" x14ac:dyDescent="0.25">
      <c r="A948" s="17">
        <v>939</v>
      </c>
      <c r="B948" s="18" t="s">
        <v>132</v>
      </c>
      <c r="C948" s="56">
        <v>501200328</v>
      </c>
      <c r="D948" s="70" t="s">
        <v>709</v>
      </c>
      <c r="E948" s="56">
        <v>1.64</v>
      </c>
      <c r="F948" s="56" t="s">
        <v>153</v>
      </c>
      <c r="G948" s="56">
        <v>64</v>
      </c>
      <c r="H948" s="67" t="str">
        <f>IF(G948&lt;30,"Kém",IF(G948&lt;50,"Yếu",IF(G948&lt;60,"Trung bình",IF(G948&lt;70,"TB Khá",IF(G948&lt;80,"Khá",IF(G948&lt;90,"Tốt","Xuất sắc"))))))</f>
        <v>TB Khá</v>
      </c>
      <c r="I948" s="68" t="s">
        <v>153</v>
      </c>
      <c r="J948" s="56"/>
    </row>
    <row r="949" spans="1:10" s="12" customFormat="1" ht="17.25" customHeight="1" x14ac:dyDescent="0.25">
      <c r="A949" s="17">
        <v>940</v>
      </c>
      <c r="B949" s="18" t="s">
        <v>132</v>
      </c>
      <c r="C949" s="56">
        <v>501200366</v>
      </c>
      <c r="D949" s="70" t="s">
        <v>710</v>
      </c>
      <c r="E949" s="56">
        <v>1.92</v>
      </c>
      <c r="F949" s="56" t="s">
        <v>153</v>
      </c>
      <c r="G949" s="56">
        <v>57</v>
      </c>
      <c r="H949" s="67" t="str">
        <f t="shared" si="71"/>
        <v>Trung bình</v>
      </c>
      <c r="I949" s="56" t="s">
        <v>153</v>
      </c>
      <c r="J949" s="56"/>
    </row>
    <row r="950" spans="1:10" s="12" customFormat="1" ht="17.25" customHeight="1" x14ac:dyDescent="0.25">
      <c r="A950" s="17">
        <v>941</v>
      </c>
      <c r="B950" s="18" t="s">
        <v>132</v>
      </c>
      <c r="C950" s="56">
        <v>501200443</v>
      </c>
      <c r="D950" s="70" t="s">
        <v>711</v>
      </c>
      <c r="E950" s="56">
        <v>2.36</v>
      </c>
      <c r="F950" s="56" t="s">
        <v>44</v>
      </c>
      <c r="G950" s="56">
        <v>69</v>
      </c>
      <c r="H950" s="67" t="str">
        <f>IF(G950&lt;30,"Kém",IF(G950&lt;50,"Yếu",IF(G950&lt;60,"Trung bình",IF(G950&lt;70,"TB Khá",IF(G950&lt;80,"Khá",IF(G950&lt;90,"Tốt","Xuất sắc"))))))</f>
        <v>TB Khá</v>
      </c>
      <c r="I950" s="56" t="s">
        <v>44</v>
      </c>
      <c r="J950" s="56"/>
    </row>
    <row r="951" spans="1:10" s="12" customFormat="1" ht="17.25" customHeight="1" x14ac:dyDescent="0.25">
      <c r="A951" s="17">
        <v>942</v>
      </c>
      <c r="B951" s="18" t="s">
        <v>132</v>
      </c>
      <c r="C951" s="56">
        <v>501200497</v>
      </c>
      <c r="D951" s="70" t="s">
        <v>712</v>
      </c>
      <c r="E951" s="56">
        <v>2.11</v>
      </c>
      <c r="F951" s="56" t="s">
        <v>44</v>
      </c>
      <c r="G951" s="56">
        <v>48</v>
      </c>
      <c r="H951" s="67" t="str">
        <f t="shared" si="71"/>
        <v>Yếu</v>
      </c>
      <c r="I951" s="67" t="s">
        <v>153</v>
      </c>
      <c r="J951" s="56"/>
    </row>
    <row r="952" spans="1:10" s="12" customFormat="1" ht="17.25" customHeight="1" x14ac:dyDescent="0.25">
      <c r="A952" s="17">
        <v>943</v>
      </c>
      <c r="B952" s="18" t="s">
        <v>132</v>
      </c>
      <c r="C952" s="56">
        <v>501200505</v>
      </c>
      <c r="D952" s="70" t="s">
        <v>713</v>
      </c>
      <c r="E952" s="56">
        <v>1.94</v>
      </c>
      <c r="F952" s="56" t="s">
        <v>153</v>
      </c>
      <c r="G952" s="56">
        <v>63</v>
      </c>
      <c r="H952" s="67" t="str">
        <f t="shared" ref="H952:H955" si="72">IF(G952&lt;30,"Kém",IF(G952&lt;50,"Yếu",IF(G952&lt;60,"Trung bình",IF(G952&lt;70,"TB Khá",IF(G952&lt;80,"Khá",IF(G952&lt;90,"Tốt","Xuất sắc"))))))</f>
        <v>TB Khá</v>
      </c>
      <c r="I952" s="56" t="s">
        <v>153</v>
      </c>
      <c r="J952" s="56"/>
    </row>
    <row r="953" spans="1:10" s="12" customFormat="1" ht="17.25" customHeight="1" x14ac:dyDescent="0.25">
      <c r="A953" s="17">
        <v>944</v>
      </c>
      <c r="B953" s="18" t="s">
        <v>132</v>
      </c>
      <c r="C953" s="56">
        <v>501200513</v>
      </c>
      <c r="D953" s="70" t="s">
        <v>714</v>
      </c>
      <c r="E953" s="56">
        <v>2.11</v>
      </c>
      <c r="F953" s="56" t="s">
        <v>44</v>
      </c>
      <c r="G953" s="56">
        <v>66</v>
      </c>
      <c r="H953" s="67" t="str">
        <f t="shared" si="72"/>
        <v>TB Khá</v>
      </c>
      <c r="I953" s="68" t="s">
        <v>44</v>
      </c>
      <c r="J953" s="56"/>
    </row>
    <row r="954" spans="1:10" s="12" customFormat="1" ht="17.25" customHeight="1" x14ac:dyDescent="0.25">
      <c r="A954" s="17">
        <v>945</v>
      </c>
      <c r="B954" s="18" t="s">
        <v>132</v>
      </c>
      <c r="C954" s="56">
        <v>501200533</v>
      </c>
      <c r="D954" s="70" t="s">
        <v>715</v>
      </c>
      <c r="E954" s="56">
        <v>2.33</v>
      </c>
      <c r="F954" s="56" t="s">
        <v>44</v>
      </c>
      <c r="G954" s="56">
        <v>69</v>
      </c>
      <c r="H954" s="67" t="str">
        <f t="shared" si="72"/>
        <v>TB Khá</v>
      </c>
      <c r="I954" s="67" t="s">
        <v>44</v>
      </c>
      <c r="J954" s="56"/>
    </row>
    <row r="955" spans="1:10" s="12" customFormat="1" ht="17.25" customHeight="1" x14ac:dyDescent="0.25">
      <c r="A955" s="17">
        <v>946</v>
      </c>
      <c r="B955" s="18" t="s">
        <v>132</v>
      </c>
      <c r="C955" s="56">
        <v>501200546</v>
      </c>
      <c r="D955" s="70" t="s">
        <v>716</v>
      </c>
      <c r="E955" s="56">
        <v>2.81</v>
      </c>
      <c r="F955" s="56" t="s">
        <v>45</v>
      </c>
      <c r="G955" s="56">
        <v>68</v>
      </c>
      <c r="H955" s="67" t="str">
        <f t="shared" si="72"/>
        <v>TB Khá</v>
      </c>
      <c r="I955" s="24" t="s">
        <v>46</v>
      </c>
      <c r="J955" s="56"/>
    </row>
    <row r="956" spans="1:10" s="12" customFormat="1" ht="17.25" customHeight="1" x14ac:dyDescent="0.25">
      <c r="A956" s="17">
        <v>947</v>
      </c>
      <c r="B956" s="18" t="s">
        <v>132</v>
      </c>
      <c r="C956" s="56">
        <v>501200550</v>
      </c>
      <c r="D956" s="70" t="s">
        <v>717</v>
      </c>
      <c r="E956" s="56">
        <v>2.64</v>
      </c>
      <c r="F956" s="56" t="s">
        <v>45</v>
      </c>
      <c r="G956" s="56">
        <v>70</v>
      </c>
      <c r="H956" s="67" t="str">
        <f t="shared" si="71"/>
        <v>Khá</v>
      </c>
      <c r="I956" s="68" t="s">
        <v>45</v>
      </c>
      <c r="J956" s="56"/>
    </row>
    <row r="957" spans="1:10" s="12" customFormat="1" ht="17.25" customHeight="1" x14ac:dyDescent="0.25">
      <c r="A957" s="17">
        <v>948</v>
      </c>
      <c r="B957" s="18" t="s">
        <v>132</v>
      </c>
      <c r="C957" s="56">
        <v>501200552</v>
      </c>
      <c r="D957" s="70" t="s">
        <v>718</v>
      </c>
      <c r="E957" s="56">
        <v>1.83</v>
      </c>
      <c r="F957" s="56" t="s">
        <v>153</v>
      </c>
      <c r="G957" s="56">
        <v>52</v>
      </c>
      <c r="H957" s="67" t="str">
        <f t="shared" si="71"/>
        <v>Trung bình</v>
      </c>
      <c r="I957" s="68" t="s">
        <v>153</v>
      </c>
      <c r="J957" s="56"/>
    </row>
    <row r="958" spans="1:10" s="12" customFormat="1" ht="17.25" customHeight="1" x14ac:dyDescent="0.25">
      <c r="A958" s="17">
        <v>949</v>
      </c>
      <c r="B958" s="18" t="s">
        <v>132</v>
      </c>
      <c r="C958" s="56">
        <v>501200567</v>
      </c>
      <c r="D958" s="70" t="s">
        <v>719</v>
      </c>
      <c r="E958" s="56">
        <v>3.03</v>
      </c>
      <c r="F958" s="56" t="s">
        <v>45</v>
      </c>
      <c r="G958" s="56">
        <v>69</v>
      </c>
      <c r="H958" s="67" t="str">
        <f t="shared" ref="H958:H960" si="73">IF(G958&lt;30,"Kém",IF(G958&lt;50,"Yếu",IF(G958&lt;60,"Trung bình",IF(G958&lt;70,"TB Khá",IF(G958&lt;80,"Khá",IF(G958&lt;90,"Tốt","Xuất sắc"))))))</f>
        <v>TB Khá</v>
      </c>
      <c r="I958" s="24" t="s">
        <v>46</v>
      </c>
      <c r="J958" s="56"/>
    </row>
    <row r="959" spans="1:10" s="12" customFormat="1" ht="17.25" customHeight="1" x14ac:dyDescent="0.25">
      <c r="A959" s="17">
        <v>950</v>
      </c>
      <c r="B959" s="18" t="s">
        <v>132</v>
      </c>
      <c r="C959" s="56">
        <v>501200575</v>
      </c>
      <c r="D959" s="70" t="s">
        <v>720</v>
      </c>
      <c r="E959" s="56">
        <v>1.78</v>
      </c>
      <c r="F959" s="56" t="s">
        <v>153</v>
      </c>
      <c r="G959" s="56">
        <v>60</v>
      </c>
      <c r="H959" s="67" t="str">
        <f t="shared" si="73"/>
        <v>TB Khá</v>
      </c>
      <c r="I959" s="68" t="s">
        <v>153</v>
      </c>
      <c r="J959" s="56"/>
    </row>
    <row r="960" spans="1:10" s="12" customFormat="1" ht="17.25" customHeight="1" x14ac:dyDescent="0.25">
      <c r="A960" s="17">
        <v>951</v>
      </c>
      <c r="B960" s="18" t="s">
        <v>132</v>
      </c>
      <c r="C960" s="56">
        <v>501200577</v>
      </c>
      <c r="D960" s="70" t="s">
        <v>721</v>
      </c>
      <c r="E960" s="56">
        <v>1.58</v>
      </c>
      <c r="F960" s="56" t="s">
        <v>153</v>
      </c>
      <c r="G960" s="56">
        <v>61</v>
      </c>
      <c r="H960" s="67" t="str">
        <f t="shared" si="73"/>
        <v>TB Khá</v>
      </c>
      <c r="I960" s="67" t="s">
        <v>153</v>
      </c>
      <c r="J960" s="56"/>
    </row>
    <row r="961" spans="1:10" s="12" customFormat="1" ht="17.25" customHeight="1" x14ac:dyDescent="0.25">
      <c r="A961" s="17">
        <v>952</v>
      </c>
      <c r="B961" s="18" t="s">
        <v>132</v>
      </c>
      <c r="C961" s="56">
        <v>501200595</v>
      </c>
      <c r="D961" s="70" t="s">
        <v>722</v>
      </c>
      <c r="E961" s="56">
        <v>1.94</v>
      </c>
      <c r="F961" s="56" t="s">
        <v>153</v>
      </c>
      <c r="G961" s="56">
        <v>52</v>
      </c>
      <c r="H961" s="67" t="str">
        <f t="shared" si="71"/>
        <v>Trung bình</v>
      </c>
      <c r="I961" s="68" t="s">
        <v>153</v>
      </c>
      <c r="J961" s="56"/>
    </row>
    <row r="962" spans="1:10" s="12" customFormat="1" ht="17.25" customHeight="1" x14ac:dyDescent="0.25">
      <c r="A962" s="17">
        <v>953</v>
      </c>
      <c r="B962" s="18" t="s">
        <v>132</v>
      </c>
      <c r="C962" s="56">
        <v>501200618</v>
      </c>
      <c r="D962" s="70" t="s">
        <v>723</v>
      </c>
      <c r="E962" s="56">
        <v>2</v>
      </c>
      <c r="F962" s="56" t="s">
        <v>44</v>
      </c>
      <c r="G962" s="56">
        <v>74</v>
      </c>
      <c r="H962" s="67" t="str">
        <f t="shared" si="71"/>
        <v>Khá</v>
      </c>
      <c r="I962" s="56" t="s">
        <v>44</v>
      </c>
      <c r="J962" s="56"/>
    </row>
    <row r="963" spans="1:10" s="12" customFormat="1" ht="17.25" customHeight="1" x14ac:dyDescent="0.25">
      <c r="A963" s="17">
        <v>954</v>
      </c>
      <c r="B963" s="18" t="s">
        <v>132</v>
      </c>
      <c r="C963" s="56">
        <v>501200641</v>
      </c>
      <c r="D963" s="70" t="s">
        <v>724</v>
      </c>
      <c r="E963" s="56">
        <v>2.44</v>
      </c>
      <c r="F963" s="56" t="s">
        <v>44</v>
      </c>
      <c r="G963" s="56">
        <v>66</v>
      </c>
      <c r="H963" s="67" t="str">
        <f>IF(G963&lt;30,"Kém",IF(G963&lt;50,"Yếu",IF(G963&lt;60,"Trung bình",IF(G963&lt;70,"TB Khá",IF(G963&lt;80,"Khá",IF(G963&lt;90,"Tốt","Xuất sắc"))))))</f>
        <v>TB Khá</v>
      </c>
      <c r="I963" s="68" t="s">
        <v>44</v>
      </c>
      <c r="J963" s="56"/>
    </row>
    <row r="964" spans="1:10" s="12" customFormat="1" ht="17.25" customHeight="1" x14ac:dyDescent="0.25">
      <c r="A964" s="17">
        <v>955</v>
      </c>
      <c r="B964" s="18" t="s">
        <v>132</v>
      </c>
      <c r="C964" s="56">
        <v>501200659</v>
      </c>
      <c r="D964" s="70" t="s">
        <v>725</v>
      </c>
      <c r="E964" s="56">
        <v>3.19</v>
      </c>
      <c r="F964" s="56" t="s">
        <v>45</v>
      </c>
      <c r="G964" s="56">
        <v>78</v>
      </c>
      <c r="H964" s="67" t="str">
        <f t="shared" si="71"/>
        <v>Khá</v>
      </c>
      <c r="I964" s="68" t="s">
        <v>45</v>
      </c>
      <c r="J964" s="56"/>
    </row>
    <row r="965" spans="1:10" s="12" customFormat="1" ht="17.25" customHeight="1" x14ac:dyDescent="0.25">
      <c r="A965" s="17">
        <v>956</v>
      </c>
      <c r="B965" s="18" t="s">
        <v>132</v>
      </c>
      <c r="C965" s="56">
        <v>501200666</v>
      </c>
      <c r="D965" s="70" t="s">
        <v>726</v>
      </c>
      <c r="E965" s="56">
        <v>2.08</v>
      </c>
      <c r="F965" s="56" t="s">
        <v>44</v>
      </c>
      <c r="G965" s="56">
        <v>67</v>
      </c>
      <c r="H965" s="67" t="str">
        <f>IF(G965&lt;30,"Kém",IF(G965&lt;50,"Yếu",IF(G965&lt;60,"Trung bình",IF(G965&lt;70,"TB Khá",IF(G965&lt;80,"Khá",IF(G965&lt;90,"Tốt","Xuất sắc"))))))</f>
        <v>TB Khá</v>
      </c>
      <c r="I965" s="68" t="s">
        <v>44</v>
      </c>
      <c r="J965" s="56"/>
    </row>
    <row r="966" spans="1:10" s="12" customFormat="1" ht="17.25" customHeight="1" x14ac:dyDescent="0.25">
      <c r="A966" s="17">
        <v>957</v>
      </c>
      <c r="B966" s="18" t="s">
        <v>132</v>
      </c>
      <c r="C966" s="56">
        <v>501200730</v>
      </c>
      <c r="D966" s="70" t="s">
        <v>727</v>
      </c>
      <c r="E966" s="56">
        <v>1.83</v>
      </c>
      <c r="F966" s="56" t="s">
        <v>153</v>
      </c>
      <c r="G966" s="56">
        <v>75</v>
      </c>
      <c r="H966" s="67" t="str">
        <f t="shared" si="71"/>
        <v>Khá</v>
      </c>
      <c r="I966" s="56" t="s">
        <v>153</v>
      </c>
      <c r="J966" s="56"/>
    </row>
    <row r="967" spans="1:10" s="12" customFormat="1" ht="17.25" customHeight="1" x14ac:dyDescent="0.25">
      <c r="A967" s="17">
        <v>958</v>
      </c>
      <c r="B967" s="18" t="s">
        <v>132</v>
      </c>
      <c r="C967" s="56">
        <v>501200732</v>
      </c>
      <c r="D967" s="70" t="s">
        <v>728</v>
      </c>
      <c r="E967" s="56">
        <v>1.64</v>
      </c>
      <c r="F967" s="56" t="s">
        <v>153</v>
      </c>
      <c r="G967" s="56">
        <v>52</v>
      </c>
      <c r="H967" s="67" t="str">
        <f t="shared" si="71"/>
        <v>Trung bình</v>
      </c>
      <c r="I967" s="68" t="s">
        <v>153</v>
      </c>
      <c r="J967" s="56"/>
    </row>
    <row r="968" spans="1:10" s="12" customFormat="1" ht="17.25" customHeight="1" x14ac:dyDescent="0.25">
      <c r="A968" s="17">
        <v>959</v>
      </c>
      <c r="B968" s="18" t="s">
        <v>132</v>
      </c>
      <c r="C968" s="56">
        <v>501200757</v>
      </c>
      <c r="D968" s="70" t="s">
        <v>729</v>
      </c>
      <c r="E968" s="56">
        <v>2.44</v>
      </c>
      <c r="F968" s="56" t="s">
        <v>44</v>
      </c>
      <c r="G968" s="56">
        <v>65</v>
      </c>
      <c r="H968" s="67" t="str">
        <f t="shared" ref="H968:H969" si="74">IF(G968&lt;30,"Kém",IF(G968&lt;50,"Yếu",IF(G968&lt;60,"Trung bình",IF(G968&lt;70,"TB Khá",IF(G968&lt;80,"Khá",IF(G968&lt;90,"Tốt","Xuất sắc"))))))</f>
        <v>TB Khá</v>
      </c>
      <c r="I968" s="56" t="s">
        <v>44</v>
      </c>
      <c r="J968" s="56"/>
    </row>
    <row r="969" spans="1:10" s="12" customFormat="1" ht="17.25" customHeight="1" x14ac:dyDescent="0.25">
      <c r="A969" s="17">
        <v>960</v>
      </c>
      <c r="B969" s="18" t="s">
        <v>132</v>
      </c>
      <c r="C969" s="56">
        <v>501200828</v>
      </c>
      <c r="D969" s="70" t="s">
        <v>730</v>
      </c>
      <c r="E969" s="56">
        <v>1.5</v>
      </c>
      <c r="F969" s="56" t="s">
        <v>153</v>
      </c>
      <c r="G969" s="56">
        <v>60</v>
      </c>
      <c r="H969" s="67" t="str">
        <f t="shared" si="74"/>
        <v>TB Khá</v>
      </c>
      <c r="I969" s="68" t="s">
        <v>153</v>
      </c>
      <c r="J969" s="56"/>
    </row>
    <row r="970" spans="1:10" s="12" customFormat="1" ht="17.25" customHeight="1" x14ac:dyDescent="0.25">
      <c r="A970" s="17">
        <v>961</v>
      </c>
      <c r="B970" s="18" t="s">
        <v>132</v>
      </c>
      <c r="C970" s="56">
        <v>501200836</v>
      </c>
      <c r="D970" s="70" t="s">
        <v>731</v>
      </c>
      <c r="E970" s="56">
        <v>1.75</v>
      </c>
      <c r="F970" s="56" t="s">
        <v>153</v>
      </c>
      <c r="G970" s="56">
        <v>79</v>
      </c>
      <c r="H970" s="67" t="str">
        <f t="shared" si="71"/>
        <v>Khá</v>
      </c>
      <c r="I970" s="68" t="s">
        <v>153</v>
      </c>
      <c r="J970" s="56"/>
    </row>
    <row r="971" spans="1:10" s="12" customFormat="1" ht="17.25" customHeight="1" x14ac:dyDescent="0.25">
      <c r="A971" s="17">
        <v>962</v>
      </c>
      <c r="B971" s="18" t="s">
        <v>133</v>
      </c>
      <c r="C971" s="56">
        <v>501200035</v>
      </c>
      <c r="D971" s="70" t="s">
        <v>732</v>
      </c>
      <c r="E971" s="56">
        <v>1.86</v>
      </c>
      <c r="F971" s="56" t="s">
        <v>153</v>
      </c>
      <c r="G971" s="56">
        <v>74</v>
      </c>
      <c r="H971" s="67" t="s">
        <v>45</v>
      </c>
      <c r="I971" s="68" t="s">
        <v>153</v>
      </c>
      <c r="J971" s="56"/>
    </row>
    <row r="972" spans="1:10" s="12" customFormat="1" ht="17.25" customHeight="1" x14ac:dyDescent="0.25">
      <c r="A972" s="17">
        <v>963</v>
      </c>
      <c r="B972" s="18" t="s">
        <v>133</v>
      </c>
      <c r="C972" s="56">
        <v>501200068</v>
      </c>
      <c r="D972" s="70" t="s">
        <v>733</v>
      </c>
      <c r="E972" s="56">
        <v>2.06</v>
      </c>
      <c r="F972" s="56" t="s">
        <v>44</v>
      </c>
      <c r="G972" s="56">
        <v>62</v>
      </c>
      <c r="H972" s="67" t="str">
        <f t="shared" ref="H972:H973" si="75">IF(G972&lt;30,"Kém",IF(G972&lt;50,"Yếu",IF(G972&lt;60,"Trung bình",IF(G972&lt;70,"TB Khá",IF(G972&lt;80,"Khá",IF(G972&lt;90,"Tốt","Xuất sắc"))))))</f>
        <v>TB Khá</v>
      </c>
      <c r="I972" s="68" t="s">
        <v>44</v>
      </c>
      <c r="J972" s="56"/>
    </row>
    <row r="973" spans="1:10" s="12" customFormat="1" ht="17.25" customHeight="1" x14ac:dyDescent="0.25">
      <c r="A973" s="17">
        <v>964</v>
      </c>
      <c r="B973" s="18" t="s">
        <v>133</v>
      </c>
      <c r="C973" s="67">
        <v>501200069</v>
      </c>
      <c r="D973" s="91" t="s">
        <v>734</v>
      </c>
      <c r="E973" s="67">
        <v>1.33</v>
      </c>
      <c r="F973" s="56" t="s">
        <v>153</v>
      </c>
      <c r="G973" s="67">
        <v>62</v>
      </c>
      <c r="H973" s="67" t="str">
        <f t="shared" si="75"/>
        <v>TB Khá</v>
      </c>
      <c r="I973" s="67" t="s">
        <v>153</v>
      </c>
      <c r="J973" s="92"/>
    </row>
    <row r="974" spans="1:10" s="12" customFormat="1" ht="17.25" customHeight="1" x14ac:dyDescent="0.25">
      <c r="A974" s="17">
        <v>965</v>
      </c>
      <c r="B974" s="18" t="s">
        <v>133</v>
      </c>
      <c r="C974" s="56">
        <v>501200072</v>
      </c>
      <c r="D974" s="70" t="s">
        <v>735</v>
      </c>
      <c r="E974" s="56">
        <v>1.72</v>
      </c>
      <c r="F974" s="56" t="s">
        <v>153</v>
      </c>
      <c r="G974" s="56">
        <v>78</v>
      </c>
      <c r="H974" s="67" t="s">
        <v>45</v>
      </c>
      <c r="I974" s="68" t="s">
        <v>153</v>
      </c>
      <c r="J974" s="56"/>
    </row>
    <row r="975" spans="1:10" s="12" customFormat="1" ht="17.25" customHeight="1" x14ac:dyDescent="0.25">
      <c r="A975" s="17">
        <v>966</v>
      </c>
      <c r="B975" s="18" t="s">
        <v>133</v>
      </c>
      <c r="C975" s="56">
        <v>501200090</v>
      </c>
      <c r="D975" s="70" t="s">
        <v>736</v>
      </c>
      <c r="E975" s="56">
        <v>2.33</v>
      </c>
      <c r="F975" s="56" t="s">
        <v>44</v>
      </c>
      <c r="G975" s="56">
        <v>72</v>
      </c>
      <c r="H975" s="67" t="s">
        <v>45</v>
      </c>
      <c r="I975" s="68" t="s">
        <v>44</v>
      </c>
      <c r="J975" s="56"/>
    </row>
    <row r="976" spans="1:10" s="12" customFormat="1" ht="17.25" customHeight="1" x14ac:dyDescent="0.25">
      <c r="A976" s="17">
        <v>967</v>
      </c>
      <c r="B976" s="18" t="s">
        <v>133</v>
      </c>
      <c r="C976" s="56">
        <v>501200105</v>
      </c>
      <c r="D976" s="70" t="s">
        <v>737</v>
      </c>
      <c r="E976" s="56">
        <v>1.81</v>
      </c>
      <c r="F976" s="56" t="s">
        <v>153</v>
      </c>
      <c r="G976" s="56">
        <v>60</v>
      </c>
      <c r="H976" s="67" t="str">
        <f>IF(G976&lt;30,"Kém",IF(G976&lt;50,"Yếu",IF(G976&lt;60,"Trung bình",IF(G976&lt;70,"TB Khá",IF(G976&lt;80,"Khá",IF(G976&lt;90,"Tốt","Xuất sắc"))))))</f>
        <v>TB Khá</v>
      </c>
      <c r="I976" s="68" t="s">
        <v>153</v>
      </c>
      <c r="J976" s="56"/>
    </row>
    <row r="977" spans="1:10" s="12" customFormat="1" ht="17.25" customHeight="1" x14ac:dyDescent="0.25">
      <c r="A977" s="17">
        <v>968</v>
      </c>
      <c r="B977" s="18" t="s">
        <v>133</v>
      </c>
      <c r="C977" s="56">
        <v>501200116</v>
      </c>
      <c r="D977" s="70" t="s">
        <v>738</v>
      </c>
      <c r="E977" s="56">
        <v>1.58</v>
      </c>
      <c r="F977" s="56" t="s">
        <v>153</v>
      </c>
      <c r="G977" s="56">
        <v>72</v>
      </c>
      <c r="H977" s="67" t="s">
        <v>45</v>
      </c>
      <c r="I977" s="68" t="s">
        <v>153</v>
      </c>
      <c r="J977" s="56"/>
    </row>
    <row r="978" spans="1:10" s="12" customFormat="1" ht="17.25" customHeight="1" x14ac:dyDescent="0.25">
      <c r="A978" s="17">
        <v>969</v>
      </c>
      <c r="B978" s="18" t="s">
        <v>133</v>
      </c>
      <c r="C978" s="56">
        <v>501200147</v>
      </c>
      <c r="D978" s="70" t="s">
        <v>739</v>
      </c>
      <c r="E978" s="56">
        <v>1.97</v>
      </c>
      <c r="F978" s="56" t="s">
        <v>153</v>
      </c>
      <c r="G978" s="56">
        <v>55</v>
      </c>
      <c r="H978" s="67" t="s">
        <v>44</v>
      </c>
      <c r="I978" s="56" t="s">
        <v>153</v>
      </c>
      <c r="J978" s="56"/>
    </row>
    <row r="979" spans="1:10" s="12" customFormat="1" ht="17.25" customHeight="1" x14ac:dyDescent="0.25">
      <c r="A979" s="17">
        <v>970</v>
      </c>
      <c r="B979" s="18" t="s">
        <v>133</v>
      </c>
      <c r="C979" s="56">
        <v>501200179</v>
      </c>
      <c r="D979" s="70" t="s">
        <v>740</v>
      </c>
      <c r="E979" s="56">
        <v>1.67</v>
      </c>
      <c r="F979" s="56" t="s">
        <v>153</v>
      </c>
      <c r="G979" s="56">
        <v>58</v>
      </c>
      <c r="H979" s="67" t="s">
        <v>44</v>
      </c>
      <c r="I979" s="68" t="s">
        <v>153</v>
      </c>
      <c r="J979" s="56"/>
    </row>
    <row r="980" spans="1:10" s="12" customFormat="1" ht="17.25" customHeight="1" x14ac:dyDescent="0.25">
      <c r="A980" s="17">
        <v>971</v>
      </c>
      <c r="B980" s="18" t="s">
        <v>133</v>
      </c>
      <c r="C980" s="56">
        <v>501200188</v>
      </c>
      <c r="D980" s="70" t="s">
        <v>741</v>
      </c>
      <c r="E980" s="56">
        <v>2.56</v>
      </c>
      <c r="F980" s="56" t="s">
        <v>45</v>
      </c>
      <c r="G980" s="56">
        <v>75</v>
      </c>
      <c r="H980" s="67" t="s">
        <v>45</v>
      </c>
      <c r="I980" s="68" t="s">
        <v>45</v>
      </c>
      <c r="J980" s="56"/>
    </row>
    <row r="981" spans="1:10" s="12" customFormat="1" ht="17.25" customHeight="1" x14ac:dyDescent="0.25">
      <c r="A981" s="17">
        <v>972</v>
      </c>
      <c r="B981" s="18" t="s">
        <v>133</v>
      </c>
      <c r="C981" s="56">
        <v>501200194</v>
      </c>
      <c r="D981" s="70" t="s">
        <v>742</v>
      </c>
      <c r="E981" s="56">
        <v>1.94</v>
      </c>
      <c r="F981" s="56" t="s">
        <v>153</v>
      </c>
      <c r="G981" s="56">
        <v>62</v>
      </c>
      <c r="H981" s="67" t="str">
        <f>IF(G981&lt;30,"Kém",IF(G981&lt;50,"Yếu",IF(G981&lt;60,"Trung bình",IF(G981&lt;70,"TB Khá",IF(G981&lt;80,"Khá",IF(G981&lt;90,"Tốt","Xuất sắc"))))))</f>
        <v>TB Khá</v>
      </c>
      <c r="I981" s="68" t="s">
        <v>153</v>
      </c>
      <c r="J981" s="56"/>
    </row>
    <row r="982" spans="1:10" s="12" customFormat="1" ht="17.25" customHeight="1" x14ac:dyDescent="0.25">
      <c r="A982" s="17">
        <v>973</v>
      </c>
      <c r="B982" s="18" t="s">
        <v>133</v>
      </c>
      <c r="C982" s="56">
        <v>501200200</v>
      </c>
      <c r="D982" s="70" t="s">
        <v>743</v>
      </c>
      <c r="E982" s="56">
        <v>2.19</v>
      </c>
      <c r="F982" s="56" t="s">
        <v>44</v>
      </c>
      <c r="G982" s="56">
        <v>73</v>
      </c>
      <c r="H982" s="67" t="s">
        <v>45</v>
      </c>
      <c r="I982" s="67" t="s">
        <v>44</v>
      </c>
      <c r="J982" s="56"/>
    </row>
    <row r="983" spans="1:10" s="12" customFormat="1" ht="17.25" customHeight="1" x14ac:dyDescent="0.25">
      <c r="A983" s="17">
        <v>974</v>
      </c>
      <c r="B983" s="18" t="s">
        <v>133</v>
      </c>
      <c r="C983" s="56">
        <v>501200201</v>
      </c>
      <c r="D983" s="70" t="s">
        <v>744</v>
      </c>
      <c r="E983" s="56">
        <v>1.56</v>
      </c>
      <c r="F983" s="56" t="s">
        <v>153</v>
      </c>
      <c r="G983" s="56">
        <v>70</v>
      </c>
      <c r="H983" s="67" t="s">
        <v>45</v>
      </c>
      <c r="I983" s="56" t="s">
        <v>153</v>
      </c>
      <c r="J983" s="56"/>
    </row>
    <row r="984" spans="1:10" s="12" customFormat="1" ht="17.25" customHeight="1" x14ac:dyDescent="0.25">
      <c r="A984" s="17">
        <v>975</v>
      </c>
      <c r="B984" s="18" t="s">
        <v>133</v>
      </c>
      <c r="C984" s="56">
        <v>501200202</v>
      </c>
      <c r="D984" s="70" t="s">
        <v>745</v>
      </c>
      <c r="E984" s="56">
        <v>1.86</v>
      </c>
      <c r="F984" s="56" t="s">
        <v>153</v>
      </c>
      <c r="G984" s="56">
        <v>55</v>
      </c>
      <c r="H984" s="67" t="s">
        <v>44</v>
      </c>
      <c r="I984" s="56" t="s">
        <v>153</v>
      </c>
      <c r="J984" s="56"/>
    </row>
    <row r="985" spans="1:10" s="12" customFormat="1" ht="17.25" customHeight="1" x14ac:dyDescent="0.25">
      <c r="A985" s="17">
        <v>976</v>
      </c>
      <c r="B985" s="18" t="s">
        <v>133</v>
      </c>
      <c r="C985" s="56">
        <v>501200242</v>
      </c>
      <c r="D985" s="70" t="s">
        <v>746</v>
      </c>
      <c r="E985" s="56">
        <v>1.83</v>
      </c>
      <c r="F985" s="56" t="s">
        <v>153</v>
      </c>
      <c r="G985" s="56">
        <v>71</v>
      </c>
      <c r="H985" s="67" t="s">
        <v>45</v>
      </c>
      <c r="I985" s="68" t="s">
        <v>153</v>
      </c>
      <c r="J985" s="56"/>
    </row>
    <row r="986" spans="1:10" s="12" customFormat="1" ht="17.25" customHeight="1" x14ac:dyDescent="0.25">
      <c r="A986" s="17">
        <v>977</v>
      </c>
      <c r="B986" s="18" t="s">
        <v>133</v>
      </c>
      <c r="C986" s="56">
        <v>501200248</v>
      </c>
      <c r="D986" s="70" t="s">
        <v>747</v>
      </c>
      <c r="E986" s="56">
        <v>1.5</v>
      </c>
      <c r="F986" s="56" t="s">
        <v>153</v>
      </c>
      <c r="G986" s="56">
        <v>65</v>
      </c>
      <c r="H986" s="67" t="str">
        <f>IF(G986&lt;30,"Kém",IF(G986&lt;50,"Yếu",IF(G986&lt;60,"Trung bình",IF(G986&lt;70,"TB Khá",IF(G986&lt;80,"Khá",IF(G986&lt;90,"Tốt","Xuất sắc"))))))</f>
        <v>TB Khá</v>
      </c>
      <c r="I986" s="68" t="s">
        <v>153</v>
      </c>
      <c r="J986" s="56"/>
    </row>
    <row r="987" spans="1:10" s="12" customFormat="1" ht="17.25" customHeight="1" x14ac:dyDescent="0.25">
      <c r="A987" s="17">
        <v>978</v>
      </c>
      <c r="B987" s="18" t="s">
        <v>133</v>
      </c>
      <c r="C987" s="56">
        <v>501200268</v>
      </c>
      <c r="D987" s="70" t="s">
        <v>748</v>
      </c>
      <c r="E987" s="56">
        <v>1.61</v>
      </c>
      <c r="F987" s="56" t="s">
        <v>153</v>
      </c>
      <c r="G987" s="56">
        <v>44</v>
      </c>
      <c r="H987" s="67" t="s">
        <v>153</v>
      </c>
      <c r="I987" s="56" t="s">
        <v>153</v>
      </c>
      <c r="J987" s="56"/>
    </row>
    <row r="988" spans="1:10" s="12" customFormat="1" ht="17.25" customHeight="1" x14ac:dyDescent="0.25">
      <c r="A988" s="17">
        <v>979</v>
      </c>
      <c r="B988" s="18" t="s">
        <v>133</v>
      </c>
      <c r="C988" s="56">
        <v>501200292</v>
      </c>
      <c r="D988" s="70" t="s">
        <v>749</v>
      </c>
      <c r="E988" s="56">
        <v>2.4700000000000002</v>
      </c>
      <c r="F988" s="56" t="s">
        <v>44</v>
      </c>
      <c r="G988" s="56">
        <v>81</v>
      </c>
      <c r="H988" s="67" t="s">
        <v>49</v>
      </c>
      <c r="I988" s="68" t="s">
        <v>44</v>
      </c>
      <c r="J988" s="56"/>
    </row>
    <row r="989" spans="1:10" s="12" customFormat="1" ht="17.25" customHeight="1" x14ac:dyDescent="0.25">
      <c r="A989" s="17">
        <v>980</v>
      </c>
      <c r="B989" s="18" t="s">
        <v>133</v>
      </c>
      <c r="C989" s="56">
        <v>501200296</v>
      </c>
      <c r="D989" s="70" t="s">
        <v>750</v>
      </c>
      <c r="E989" s="56">
        <v>2</v>
      </c>
      <c r="F989" s="56" t="s">
        <v>44</v>
      </c>
      <c r="G989" s="56">
        <v>82</v>
      </c>
      <c r="H989" s="67" t="s">
        <v>49</v>
      </c>
      <c r="I989" s="68" t="s">
        <v>44</v>
      </c>
      <c r="J989" s="56"/>
    </row>
    <row r="990" spans="1:10" s="12" customFormat="1" ht="17.25" customHeight="1" x14ac:dyDescent="0.25">
      <c r="A990" s="17">
        <v>981</v>
      </c>
      <c r="B990" s="18" t="s">
        <v>133</v>
      </c>
      <c r="C990" s="56">
        <v>501200391</v>
      </c>
      <c r="D990" s="70" t="s">
        <v>751</v>
      </c>
      <c r="E990" s="56">
        <v>1.67</v>
      </c>
      <c r="F990" s="56" t="s">
        <v>153</v>
      </c>
      <c r="G990" s="56">
        <v>64</v>
      </c>
      <c r="H990" s="67" t="str">
        <f t="shared" ref="H990:H992" si="76">IF(G990&lt;30,"Kém",IF(G990&lt;50,"Yếu",IF(G990&lt;60,"Trung bình",IF(G990&lt;70,"TB Khá",IF(G990&lt;80,"Khá",IF(G990&lt;90,"Tốt","Xuất sắc"))))))</f>
        <v>TB Khá</v>
      </c>
      <c r="I990" s="68" t="s">
        <v>153</v>
      </c>
      <c r="J990" s="56"/>
    </row>
    <row r="991" spans="1:10" s="12" customFormat="1" ht="17.25" customHeight="1" x14ac:dyDescent="0.25">
      <c r="A991" s="17">
        <v>982</v>
      </c>
      <c r="B991" s="18" t="s">
        <v>133</v>
      </c>
      <c r="C991" s="56">
        <v>501200403</v>
      </c>
      <c r="D991" s="70" t="s">
        <v>752</v>
      </c>
      <c r="E991" s="56">
        <v>1.92</v>
      </c>
      <c r="F991" s="56" t="s">
        <v>153</v>
      </c>
      <c r="G991" s="56">
        <v>65</v>
      </c>
      <c r="H991" s="67" t="str">
        <f t="shared" si="76"/>
        <v>TB Khá</v>
      </c>
      <c r="I991" s="68" t="s">
        <v>153</v>
      </c>
      <c r="J991" s="56"/>
    </row>
    <row r="992" spans="1:10" s="12" customFormat="1" ht="17.25" customHeight="1" x14ac:dyDescent="0.25">
      <c r="A992" s="17">
        <v>983</v>
      </c>
      <c r="B992" s="18" t="s">
        <v>133</v>
      </c>
      <c r="C992" s="56">
        <v>501200413</v>
      </c>
      <c r="D992" s="70" t="s">
        <v>753</v>
      </c>
      <c r="E992" s="56">
        <v>2.06</v>
      </c>
      <c r="F992" s="56" t="s">
        <v>44</v>
      </c>
      <c r="G992" s="56">
        <v>65</v>
      </c>
      <c r="H992" s="67" t="str">
        <f t="shared" si="76"/>
        <v>TB Khá</v>
      </c>
      <c r="I992" s="68" t="s">
        <v>44</v>
      </c>
      <c r="J992" s="56"/>
    </row>
    <row r="993" spans="1:10" s="12" customFormat="1" ht="17.25" customHeight="1" x14ac:dyDescent="0.25">
      <c r="A993" s="17">
        <v>984</v>
      </c>
      <c r="B993" s="18" t="s">
        <v>133</v>
      </c>
      <c r="C993" s="56">
        <v>501200415</v>
      </c>
      <c r="D993" s="70" t="s">
        <v>754</v>
      </c>
      <c r="E993" s="56">
        <v>1.89</v>
      </c>
      <c r="F993" s="56" t="s">
        <v>153</v>
      </c>
      <c r="G993" s="56">
        <v>30</v>
      </c>
      <c r="H993" s="67" t="s">
        <v>153</v>
      </c>
      <c r="I993" s="68" t="s">
        <v>153</v>
      </c>
      <c r="J993" s="56"/>
    </row>
    <row r="994" spans="1:10" s="12" customFormat="1" ht="17.25" customHeight="1" x14ac:dyDescent="0.25">
      <c r="A994" s="17">
        <v>985</v>
      </c>
      <c r="B994" s="18" t="s">
        <v>133</v>
      </c>
      <c r="C994" s="56">
        <v>501200431</v>
      </c>
      <c r="D994" s="70" t="s">
        <v>755</v>
      </c>
      <c r="E994" s="56">
        <v>1.94</v>
      </c>
      <c r="F994" s="56" t="s">
        <v>153</v>
      </c>
      <c r="G994" s="56">
        <v>80</v>
      </c>
      <c r="H994" s="67" t="s">
        <v>49</v>
      </c>
      <c r="I994" s="56" t="s">
        <v>153</v>
      </c>
      <c r="J994" s="56"/>
    </row>
    <row r="995" spans="1:10" s="12" customFormat="1" ht="17.25" customHeight="1" x14ac:dyDescent="0.25">
      <c r="A995" s="17">
        <v>986</v>
      </c>
      <c r="B995" s="18" t="s">
        <v>133</v>
      </c>
      <c r="C995" s="56">
        <v>501200433</v>
      </c>
      <c r="D995" s="70" t="s">
        <v>756</v>
      </c>
      <c r="E995" s="56">
        <v>2.39</v>
      </c>
      <c r="F995" s="56" t="s">
        <v>44</v>
      </c>
      <c r="G995" s="56">
        <v>79</v>
      </c>
      <c r="H995" s="67" t="s">
        <v>45</v>
      </c>
      <c r="I995" s="56" t="s">
        <v>44</v>
      </c>
      <c r="J995" s="56"/>
    </row>
    <row r="996" spans="1:10" s="12" customFormat="1" ht="17.25" customHeight="1" x14ac:dyDescent="0.25">
      <c r="A996" s="17">
        <v>987</v>
      </c>
      <c r="B996" s="18" t="s">
        <v>133</v>
      </c>
      <c r="C996" s="56">
        <v>501200439</v>
      </c>
      <c r="D996" s="70" t="s">
        <v>456</v>
      </c>
      <c r="E996" s="56">
        <v>1.69</v>
      </c>
      <c r="F996" s="56" t="s">
        <v>153</v>
      </c>
      <c r="G996" s="56">
        <v>72</v>
      </c>
      <c r="H996" s="67" t="s">
        <v>45</v>
      </c>
      <c r="I996" s="67" t="s">
        <v>153</v>
      </c>
      <c r="J996" s="56"/>
    </row>
    <row r="997" spans="1:10" s="12" customFormat="1" ht="17.25" customHeight="1" x14ac:dyDescent="0.25">
      <c r="A997" s="17">
        <v>988</v>
      </c>
      <c r="B997" s="18" t="s">
        <v>133</v>
      </c>
      <c r="C997" s="56">
        <v>501200447</v>
      </c>
      <c r="D997" s="70" t="s">
        <v>757</v>
      </c>
      <c r="E997" s="56">
        <v>2.58</v>
      </c>
      <c r="F997" s="56" t="s">
        <v>45</v>
      </c>
      <c r="G997" s="56">
        <v>87</v>
      </c>
      <c r="H997" s="67" t="s">
        <v>49</v>
      </c>
      <c r="I997" s="68" t="s">
        <v>45</v>
      </c>
      <c r="J997" s="56"/>
    </row>
    <row r="998" spans="1:10" s="12" customFormat="1" ht="17.25" customHeight="1" x14ac:dyDescent="0.25">
      <c r="A998" s="17">
        <v>989</v>
      </c>
      <c r="B998" s="18" t="s">
        <v>133</v>
      </c>
      <c r="C998" s="56">
        <v>501200449</v>
      </c>
      <c r="D998" s="70" t="s">
        <v>758</v>
      </c>
      <c r="E998" s="56">
        <v>2.94</v>
      </c>
      <c r="F998" s="56" t="s">
        <v>45</v>
      </c>
      <c r="G998" s="56">
        <v>66</v>
      </c>
      <c r="H998" s="67" t="str">
        <f>IF(G998&lt;30,"Kém",IF(G998&lt;50,"Yếu",IF(G998&lt;60,"Trung bình",IF(G998&lt;70,"TB Khá",IF(G998&lt;80,"Khá",IF(G998&lt;90,"Tốt","Xuất sắc"))))))</f>
        <v>TB Khá</v>
      </c>
      <c r="I998" s="24" t="s">
        <v>46</v>
      </c>
      <c r="J998" s="56"/>
    </row>
    <row r="999" spans="1:10" s="12" customFormat="1" ht="17.25" customHeight="1" x14ac:dyDescent="0.25">
      <c r="A999" s="17">
        <v>990</v>
      </c>
      <c r="B999" s="18" t="s">
        <v>133</v>
      </c>
      <c r="C999" s="56">
        <v>501200450</v>
      </c>
      <c r="D999" s="70" t="s">
        <v>759</v>
      </c>
      <c r="E999" s="56">
        <v>2.5299999999999998</v>
      </c>
      <c r="F999" s="56" t="s">
        <v>45</v>
      </c>
      <c r="G999" s="56">
        <v>72</v>
      </c>
      <c r="H999" s="67" t="s">
        <v>45</v>
      </c>
      <c r="I999" s="68" t="s">
        <v>45</v>
      </c>
      <c r="J999" s="56"/>
    </row>
    <row r="1000" spans="1:10" s="12" customFormat="1" ht="17.25" customHeight="1" x14ac:dyDescent="0.25">
      <c r="A1000" s="17">
        <v>991</v>
      </c>
      <c r="B1000" s="18" t="s">
        <v>133</v>
      </c>
      <c r="C1000" s="56">
        <v>501200465</v>
      </c>
      <c r="D1000" s="70" t="s">
        <v>760</v>
      </c>
      <c r="E1000" s="56">
        <v>1.75</v>
      </c>
      <c r="F1000" s="56" t="s">
        <v>153</v>
      </c>
      <c r="G1000" s="56">
        <v>61</v>
      </c>
      <c r="H1000" s="67" t="str">
        <f t="shared" ref="H1000:H1001" si="77">IF(G1000&lt;30,"Kém",IF(G1000&lt;50,"Yếu",IF(G1000&lt;60,"Trung bình",IF(G1000&lt;70,"TB Khá",IF(G1000&lt;80,"Khá",IF(G1000&lt;90,"Tốt","Xuất sắc"))))))</f>
        <v>TB Khá</v>
      </c>
      <c r="I1000" s="67" t="s">
        <v>153</v>
      </c>
      <c r="J1000" s="56"/>
    </row>
    <row r="1001" spans="1:10" s="12" customFormat="1" ht="17.25" customHeight="1" x14ac:dyDescent="0.25">
      <c r="A1001" s="17">
        <v>992</v>
      </c>
      <c r="B1001" s="18" t="s">
        <v>133</v>
      </c>
      <c r="C1001" s="56">
        <v>501200494</v>
      </c>
      <c r="D1001" s="70" t="s">
        <v>416</v>
      </c>
      <c r="E1001" s="56">
        <v>2.36</v>
      </c>
      <c r="F1001" s="56" t="s">
        <v>44</v>
      </c>
      <c r="G1001" s="56">
        <v>63</v>
      </c>
      <c r="H1001" s="67" t="str">
        <f t="shared" si="77"/>
        <v>TB Khá</v>
      </c>
      <c r="I1001" s="56" t="s">
        <v>44</v>
      </c>
      <c r="J1001" s="56"/>
    </row>
    <row r="1002" spans="1:10" s="12" customFormat="1" ht="17.25" customHeight="1" x14ac:dyDescent="0.25">
      <c r="A1002" s="17">
        <v>993</v>
      </c>
      <c r="B1002" s="18" t="s">
        <v>133</v>
      </c>
      <c r="C1002" s="56">
        <v>501200501</v>
      </c>
      <c r="D1002" s="70" t="s">
        <v>761</v>
      </c>
      <c r="E1002" s="56">
        <v>2.44</v>
      </c>
      <c r="F1002" s="56" t="s">
        <v>44</v>
      </c>
      <c r="G1002" s="56">
        <v>77</v>
      </c>
      <c r="H1002" s="67" t="s">
        <v>45</v>
      </c>
      <c r="I1002" s="56" t="s">
        <v>44</v>
      </c>
      <c r="J1002" s="56"/>
    </row>
    <row r="1003" spans="1:10" s="12" customFormat="1" ht="17.25" customHeight="1" x14ac:dyDescent="0.25">
      <c r="A1003" s="17">
        <v>994</v>
      </c>
      <c r="B1003" s="18" t="s">
        <v>133</v>
      </c>
      <c r="C1003" s="56">
        <v>501200504</v>
      </c>
      <c r="D1003" s="70" t="s">
        <v>762</v>
      </c>
      <c r="E1003" s="56">
        <v>2.2799999999999998</v>
      </c>
      <c r="F1003" s="56" t="s">
        <v>44</v>
      </c>
      <c r="G1003" s="56">
        <v>55</v>
      </c>
      <c r="H1003" s="67" t="s">
        <v>44</v>
      </c>
      <c r="I1003" s="67" t="s">
        <v>44</v>
      </c>
      <c r="J1003" s="56"/>
    </row>
    <row r="1004" spans="1:10" s="12" customFormat="1" ht="17.25" customHeight="1" x14ac:dyDescent="0.25">
      <c r="A1004" s="17">
        <v>995</v>
      </c>
      <c r="B1004" s="18" t="s">
        <v>133</v>
      </c>
      <c r="C1004" s="56">
        <v>501200524</v>
      </c>
      <c r="D1004" s="70" t="s">
        <v>763</v>
      </c>
      <c r="E1004" s="56">
        <v>2.2799999999999998</v>
      </c>
      <c r="F1004" s="56" t="s">
        <v>44</v>
      </c>
      <c r="G1004" s="56">
        <v>68</v>
      </c>
      <c r="H1004" s="67" t="str">
        <f>IF(G1004&lt;30,"Kém",IF(G1004&lt;50,"Yếu",IF(G1004&lt;60,"Trung bình",IF(G1004&lt;70,"TB Khá",IF(G1004&lt;80,"Khá",IF(G1004&lt;90,"Tốt","Xuất sắc"))))))</f>
        <v>TB Khá</v>
      </c>
      <c r="I1004" s="56" t="s">
        <v>44</v>
      </c>
      <c r="J1004" s="56"/>
    </row>
    <row r="1005" spans="1:10" s="12" customFormat="1" ht="17.25" customHeight="1" x14ac:dyDescent="0.25">
      <c r="A1005" s="17">
        <v>996</v>
      </c>
      <c r="B1005" s="18" t="s">
        <v>133</v>
      </c>
      <c r="C1005" s="56">
        <v>501200570</v>
      </c>
      <c r="D1005" s="70" t="s">
        <v>764</v>
      </c>
      <c r="E1005" s="56">
        <v>2.5</v>
      </c>
      <c r="F1005" s="56" t="s">
        <v>45</v>
      </c>
      <c r="G1005" s="56">
        <v>75</v>
      </c>
      <c r="H1005" s="67" t="s">
        <v>45</v>
      </c>
      <c r="I1005" s="68" t="s">
        <v>45</v>
      </c>
      <c r="J1005" s="56"/>
    </row>
    <row r="1006" spans="1:10" s="12" customFormat="1" ht="17.25" customHeight="1" x14ac:dyDescent="0.25">
      <c r="A1006" s="17">
        <v>997</v>
      </c>
      <c r="B1006" s="18" t="s">
        <v>133</v>
      </c>
      <c r="C1006" s="56">
        <v>501200572</v>
      </c>
      <c r="D1006" s="70" t="s">
        <v>765</v>
      </c>
      <c r="E1006" s="56">
        <v>2.5</v>
      </c>
      <c r="F1006" s="56" t="s">
        <v>45</v>
      </c>
      <c r="G1006" s="56">
        <v>66</v>
      </c>
      <c r="H1006" s="67" t="str">
        <f t="shared" ref="H1006:H1007" si="78">IF(G1006&lt;30,"Kém",IF(G1006&lt;50,"Yếu",IF(G1006&lt;60,"Trung bình",IF(G1006&lt;70,"TB Khá",IF(G1006&lt;80,"Khá",IF(G1006&lt;90,"Tốt","Xuất sắc"))))))</f>
        <v>TB Khá</v>
      </c>
      <c r="I1006" s="24" t="s">
        <v>46</v>
      </c>
      <c r="J1006" s="56"/>
    </row>
    <row r="1007" spans="1:10" s="12" customFormat="1" ht="17.25" customHeight="1" x14ac:dyDescent="0.25">
      <c r="A1007" s="17">
        <v>998</v>
      </c>
      <c r="B1007" s="18" t="s">
        <v>133</v>
      </c>
      <c r="C1007" s="56">
        <v>501200597</v>
      </c>
      <c r="D1007" s="70" t="s">
        <v>766</v>
      </c>
      <c r="E1007" s="56">
        <v>2.14</v>
      </c>
      <c r="F1007" s="56" t="s">
        <v>44</v>
      </c>
      <c r="G1007" s="56">
        <v>63</v>
      </c>
      <c r="H1007" s="67" t="str">
        <f t="shared" si="78"/>
        <v>TB Khá</v>
      </c>
      <c r="I1007" s="68" t="s">
        <v>44</v>
      </c>
      <c r="J1007" s="56"/>
    </row>
    <row r="1008" spans="1:10" s="12" customFormat="1" ht="17.25" customHeight="1" x14ac:dyDescent="0.25">
      <c r="A1008" s="17">
        <v>999</v>
      </c>
      <c r="B1008" s="18" t="s">
        <v>133</v>
      </c>
      <c r="C1008" s="56">
        <v>501200633</v>
      </c>
      <c r="D1008" s="70" t="s">
        <v>767</v>
      </c>
      <c r="E1008" s="56">
        <v>1.53</v>
      </c>
      <c r="F1008" s="56" t="s">
        <v>153</v>
      </c>
      <c r="G1008" s="56">
        <v>50</v>
      </c>
      <c r="H1008" s="67" t="s">
        <v>44</v>
      </c>
      <c r="I1008" s="68" t="s">
        <v>153</v>
      </c>
      <c r="J1008" s="56"/>
    </row>
    <row r="1009" spans="1:10" s="12" customFormat="1" ht="17.25" customHeight="1" x14ac:dyDescent="0.25">
      <c r="A1009" s="17">
        <v>1000</v>
      </c>
      <c r="B1009" s="18" t="s">
        <v>133</v>
      </c>
      <c r="C1009" s="56">
        <v>501200650</v>
      </c>
      <c r="D1009" s="70" t="s">
        <v>768</v>
      </c>
      <c r="E1009" s="56">
        <v>1.94</v>
      </c>
      <c r="F1009" s="56" t="s">
        <v>153</v>
      </c>
      <c r="G1009" s="56">
        <v>65</v>
      </c>
      <c r="H1009" s="67" t="str">
        <f t="shared" ref="H1009:H1012" si="79">IF(G1009&lt;30,"Kém",IF(G1009&lt;50,"Yếu",IF(G1009&lt;60,"Trung bình",IF(G1009&lt;70,"TB Khá",IF(G1009&lt;80,"Khá",IF(G1009&lt;90,"Tốt","Xuất sắc"))))))</f>
        <v>TB Khá</v>
      </c>
      <c r="I1009" s="56" t="s">
        <v>153</v>
      </c>
      <c r="J1009" s="56"/>
    </row>
    <row r="1010" spans="1:10" s="12" customFormat="1" ht="17.25" customHeight="1" x14ac:dyDescent="0.25">
      <c r="A1010" s="17">
        <v>1001</v>
      </c>
      <c r="B1010" s="18" t="s">
        <v>133</v>
      </c>
      <c r="C1010" s="56">
        <v>501200654</v>
      </c>
      <c r="D1010" s="70" t="s">
        <v>769</v>
      </c>
      <c r="E1010" s="56">
        <v>2.36</v>
      </c>
      <c r="F1010" s="56" t="s">
        <v>44</v>
      </c>
      <c r="G1010" s="56">
        <v>65</v>
      </c>
      <c r="H1010" s="67" t="str">
        <f t="shared" si="79"/>
        <v>TB Khá</v>
      </c>
      <c r="I1010" s="67" t="s">
        <v>44</v>
      </c>
      <c r="J1010" s="56"/>
    </row>
    <row r="1011" spans="1:10" s="12" customFormat="1" ht="17.25" customHeight="1" x14ac:dyDescent="0.25">
      <c r="A1011" s="17">
        <v>1002</v>
      </c>
      <c r="B1011" s="18" t="s">
        <v>133</v>
      </c>
      <c r="C1011" s="56">
        <v>501200656</v>
      </c>
      <c r="D1011" s="70" t="s">
        <v>770</v>
      </c>
      <c r="E1011" s="56">
        <v>2.31</v>
      </c>
      <c r="F1011" s="56" t="s">
        <v>44</v>
      </c>
      <c r="G1011" s="56">
        <v>62</v>
      </c>
      <c r="H1011" s="67" t="str">
        <f t="shared" si="79"/>
        <v>TB Khá</v>
      </c>
      <c r="I1011" s="56" t="s">
        <v>44</v>
      </c>
      <c r="J1011" s="56"/>
    </row>
    <row r="1012" spans="1:10" s="12" customFormat="1" ht="17.25" customHeight="1" x14ac:dyDescent="0.25">
      <c r="A1012" s="17">
        <v>1003</v>
      </c>
      <c r="B1012" s="18" t="s">
        <v>133</v>
      </c>
      <c r="C1012" s="56">
        <v>501200682</v>
      </c>
      <c r="D1012" s="70" t="s">
        <v>771</v>
      </c>
      <c r="E1012" s="56">
        <v>1.92</v>
      </c>
      <c r="F1012" s="56" t="s">
        <v>153</v>
      </c>
      <c r="G1012" s="56">
        <v>66</v>
      </c>
      <c r="H1012" s="67" t="str">
        <f t="shared" si="79"/>
        <v>TB Khá</v>
      </c>
      <c r="I1012" s="56" t="s">
        <v>153</v>
      </c>
      <c r="J1012" s="56"/>
    </row>
    <row r="1013" spans="1:10" s="12" customFormat="1" ht="17.25" customHeight="1" x14ac:dyDescent="0.25">
      <c r="A1013" s="17">
        <v>1004</v>
      </c>
      <c r="B1013" s="18" t="s">
        <v>133</v>
      </c>
      <c r="C1013" s="56">
        <v>501200698</v>
      </c>
      <c r="D1013" s="70" t="s">
        <v>772</v>
      </c>
      <c r="E1013" s="56">
        <v>2.83</v>
      </c>
      <c r="F1013" s="56" t="s">
        <v>45</v>
      </c>
      <c r="G1013" s="56">
        <v>75</v>
      </c>
      <c r="H1013" s="67" t="s">
        <v>45</v>
      </c>
      <c r="I1013" s="68" t="s">
        <v>45</v>
      </c>
      <c r="J1013" s="56"/>
    </row>
    <row r="1014" spans="1:10" s="12" customFormat="1" ht="17.25" customHeight="1" x14ac:dyDescent="0.25">
      <c r="A1014" s="17">
        <v>1005</v>
      </c>
      <c r="B1014" s="18" t="s">
        <v>133</v>
      </c>
      <c r="C1014" s="56">
        <v>501200726</v>
      </c>
      <c r="D1014" s="70" t="s">
        <v>773</v>
      </c>
      <c r="E1014" s="56">
        <v>2.0299999999999998</v>
      </c>
      <c r="F1014" s="56" t="s">
        <v>44</v>
      </c>
      <c r="G1014" s="56">
        <v>67</v>
      </c>
      <c r="H1014" s="67" t="str">
        <f t="shared" ref="H1014:H1015" si="80">IF(G1014&lt;30,"Kém",IF(G1014&lt;50,"Yếu",IF(G1014&lt;60,"Trung bình",IF(G1014&lt;70,"TB Khá",IF(G1014&lt;80,"Khá",IF(G1014&lt;90,"Tốt","Xuất sắc"))))))</f>
        <v>TB Khá</v>
      </c>
      <c r="I1014" s="68" t="s">
        <v>44</v>
      </c>
      <c r="J1014" s="56"/>
    </row>
    <row r="1015" spans="1:10" s="12" customFormat="1" ht="17.25" customHeight="1" x14ac:dyDescent="0.25">
      <c r="A1015" s="17">
        <v>1006</v>
      </c>
      <c r="B1015" s="18" t="s">
        <v>133</v>
      </c>
      <c r="C1015" s="56">
        <v>501200728</v>
      </c>
      <c r="D1015" s="70" t="s">
        <v>774</v>
      </c>
      <c r="E1015" s="56">
        <v>2.94</v>
      </c>
      <c r="F1015" s="56" t="s">
        <v>45</v>
      </c>
      <c r="G1015" s="56">
        <v>64</v>
      </c>
      <c r="H1015" s="67" t="str">
        <f t="shared" si="80"/>
        <v>TB Khá</v>
      </c>
      <c r="I1015" s="24" t="s">
        <v>46</v>
      </c>
      <c r="J1015" s="56"/>
    </row>
    <row r="1016" spans="1:10" s="12" customFormat="1" ht="17.25" customHeight="1" x14ac:dyDescent="0.25">
      <c r="A1016" s="17">
        <v>1007</v>
      </c>
      <c r="B1016" s="18" t="s">
        <v>133</v>
      </c>
      <c r="C1016" s="56">
        <v>501200754</v>
      </c>
      <c r="D1016" s="70" t="s">
        <v>775</v>
      </c>
      <c r="E1016" s="56">
        <v>2.4700000000000002</v>
      </c>
      <c r="F1016" s="56" t="s">
        <v>44</v>
      </c>
      <c r="G1016" s="56">
        <v>87</v>
      </c>
      <c r="H1016" s="67" t="s">
        <v>49</v>
      </c>
      <c r="I1016" s="68" t="s">
        <v>44</v>
      </c>
      <c r="J1016" s="56"/>
    </row>
    <row r="1017" spans="1:10" s="12" customFormat="1" ht="17.25" customHeight="1" x14ac:dyDescent="0.25">
      <c r="A1017" s="17">
        <v>1008</v>
      </c>
      <c r="B1017" s="18" t="s">
        <v>133</v>
      </c>
      <c r="C1017" s="56">
        <v>501200788</v>
      </c>
      <c r="D1017" s="70" t="s">
        <v>776</v>
      </c>
      <c r="E1017" s="56">
        <v>1.67</v>
      </c>
      <c r="F1017" s="56" t="s">
        <v>153</v>
      </c>
      <c r="G1017" s="56">
        <v>58</v>
      </c>
      <c r="H1017" s="67" t="s">
        <v>44</v>
      </c>
      <c r="I1017" s="67" t="s">
        <v>153</v>
      </c>
      <c r="J1017" s="56"/>
    </row>
    <row r="1018" spans="1:10" s="12" customFormat="1" ht="17.25" customHeight="1" x14ac:dyDescent="0.25">
      <c r="A1018" s="17">
        <v>1009</v>
      </c>
      <c r="B1018" s="18" t="s">
        <v>133</v>
      </c>
      <c r="C1018" s="56">
        <v>501200825</v>
      </c>
      <c r="D1018" s="70" t="s">
        <v>777</v>
      </c>
      <c r="E1018" s="56">
        <v>1.83</v>
      </c>
      <c r="F1018" s="56" t="s">
        <v>153</v>
      </c>
      <c r="G1018" s="56">
        <v>71</v>
      </c>
      <c r="H1018" s="67" t="s">
        <v>45</v>
      </c>
      <c r="I1018" s="68" t="s">
        <v>153</v>
      </c>
      <c r="J1018" s="56"/>
    </row>
    <row r="1019" spans="1:10" s="12" customFormat="1" ht="17.25" customHeight="1" x14ac:dyDescent="0.25">
      <c r="A1019" s="17">
        <v>1010</v>
      </c>
      <c r="B1019" s="18" t="s">
        <v>133</v>
      </c>
      <c r="C1019" s="56">
        <v>501200839</v>
      </c>
      <c r="D1019" s="70" t="s">
        <v>778</v>
      </c>
      <c r="E1019" s="56">
        <v>2</v>
      </c>
      <c r="F1019" s="56" t="s">
        <v>44</v>
      </c>
      <c r="G1019" s="56">
        <v>65</v>
      </c>
      <c r="H1019" s="67" t="str">
        <f t="shared" ref="H1019:H1020" si="81">IF(G1019&lt;30,"Kém",IF(G1019&lt;50,"Yếu",IF(G1019&lt;60,"Trung bình",IF(G1019&lt;70,"TB Khá",IF(G1019&lt;80,"Khá",IF(G1019&lt;90,"Tốt","Xuất sắc"))))))</f>
        <v>TB Khá</v>
      </c>
      <c r="I1019" s="56" t="s">
        <v>44</v>
      </c>
      <c r="J1019" s="56"/>
    </row>
    <row r="1020" spans="1:10" s="12" customFormat="1" ht="17.25" customHeight="1" x14ac:dyDescent="0.25">
      <c r="A1020" s="17">
        <v>1011</v>
      </c>
      <c r="B1020" s="18" t="s">
        <v>134</v>
      </c>
      <c r="C1020" s="56">
        <v>501200003</v>
      </c>
      <c r="D1020" s="69" t="s">
        <v>779</v>
      </c>
      <c r="E1020" s="56">
        <v>1.56</v>
      </c>
      <c r="F1020" s="56" t="s">
        <v>153</v>
      </c>
      <c r="G1020" s="67">
        <v>60</v>
      </c>
      <c r="H1020" s="67" t="str">
        <f t="shared" si="81"/>
        <v>TB Khá</v>
      </c>
      <c r="I1020" s="68" t="s">
        <v>153</v>
      </c>
      <c r="J1020" s="56"/>
    </row>
    <row r="1021" spans="1:10" s="12" customFormat="1" ht="17.25" customHeight="1" x14ac:dyDescent="0.25">
      <c r="A1021" s="17">
        <v>1012</v>
      </c>
      <c r="B1021" s="18" t="s">
        <v>134</v>
      </c>
      <c r="C1021" s="56">
        <v>501200007</v>
      </c>
      <c r="D1021" s="69" t="s">
        <v>780</v>
      </c>
      <c r="E1021" s="56">
        <v>1.64</v>
      </c>
      <c r="F1021" s="56" t="s">
        <v>153</v>
      </c>
      <c r="G1021" s="67">
        <v>55</v>
      </c>
      <c r="H1021" s="78" t="str">
        <f t="shared" ref="H1021:H1063" si="82">IF(G1021&lt;30,"Kém",IF(G1021&lt;50,"Yếu",IF(G1021&lt;60,"Trung bình",IF(G1021&lt;70,"TB khá",IF(G1021&lt;80,"Khá",IF(G1021&lt;90,"Tốt","Xuất sắc"))))))</f>
        <v>Trung bình</v>
      </c>
      <c r="I1021" s="68" t="s">
        <v>153</v>
      </c>
      <c r="J1021" s="56"/>
    </row>
    <row r="1022" spans="1:10" s="12" customFormat="1" ht="17.25" customHeight="1" x14ac:dyDescent="0.25">
      <c r="A1022" s="17">
        <v>1013</v>
      </c>
      <c r="B1022" s="18" t="s">
        <v>134</v>
      </c>
      <c r="C1022" s="56">
        <v>501200047</v>
      </c>
      <c r="D1022" s="69" t="s">
        <v>599</v>
      </c>
      <c r="E1022" s="56">
        <v>1.92</v>
      </c>
      <c r="F1022" s="56" t="s">
        <v>153</v>
      </c>
      <c r="G1022" s="67">
        <v>50</v>
      </c>
      <c r="H1022" s="78" t="str">
        <f t="shared" si="82"/>
        <v>Trung bình</v>
      </c>
      <c r="I1022" s="68" t="s">
        <v>153</v>
      </c>
      <c r="J1022" s="56"/>
    </row>
    <row r="1023" spans="1:10" s="12" customFormat="1" ht="17.25" customHeight="1" x14ac:dyDescent="0.25">
      <c r="A1023" s="17">
        <v>1014</v>
      </c>
      <c r="B1023" s="18" t="s">
        <v>134</v>
      </c>
      <c r="C1023" s="56">
        <v>501200066</v>
      </c>
      <c r="D1023" s="69" t="s">
        <v>781</v>
      </c>
      <c r="E1023" s="56">
        <v>2.58</v>
      </c>
      <c r="F1023" s="56" t="s">
        <v>45</v>
      </c>
      <c r="G1023" s="67">
        <v>57</v>
      </c>
      <c r="H1023" s="78" t="str">
        <f t="shared" si="82"/>
        <v>Trung bình</v>
      </c>
      <c r="I1023" s="68" t="s">
        <v>44</v>
      </c>
      <c r="J1023" s="56"/>
    </row>
    <row r="1024" spans="1:10" s="12" customFormat="1" ht="17.25" customHeight="1" x14ac:dyDescent="0.25">
      <c r="A1024" s="17">
        <v>1015</v>
      </c>
      <c r="B1024" s="18" t="s">
        <v>134</v>
      </c>
      <c r="C1024" s="56">
        <v>501200074</v>
      </c>
      <c r="D1024" s="69" t="s">
        <v>782</v>
      </c>
      <c r="E1024" s="56">
        <v>2.4700000000000002</v>
      </c>
      <c r="F1024" s="56" t="s">
        <v>44</v>
      </c>
      <c r="G1024" s="67">
        <v>65</v>
      </c>
      <c r="H1024" s="67" t="str">
        <f t="shared" ref="H1024:H1025" si="83">IF(G1024&lt;30,"Kém",IF(G1024&lt;50,"Yếu",IF(G1024&lt;60,"Trung bình",IF(G1024&lt;70,"TB Khá",IF(G1024&lt;80,"Khá",IF(G1024&lt;90,"Tốt","Xuất sắc"))))))</f>
        <v>TB Khá</v>
      </c>
      <c r="I1024" s="68" t="s">
        <v>44</v>
      </c>
      <c r="J1024" s="56"/>
    </row>
    <row r="1025" spans="1:10" s="12" customFormat="1" ht="17.25" customHeight="1" x14ac:dyDescent="0.25">
      <c r="A1025" s="17">
        <v>1016</v>
      </c>
      <c r="B1025" s="18" t="s">
        <v>134</v>
      </c>
      <c r="C1025" s="56">
        <v>501200097</v>
      </c>
      <c r="D1025" s="69" t="s">
        <v>783</v>
      </c>
      <c r="E1025" s="56">
        <v>1.72</v>
      </c>
      <c r="F1025" s="56" t="s">
        <v>153</v>
      </c>
      <c r="G1025" s="67">
        <v>60</v>
      </c>
      <c r="H1025" s="67" t="str">
        <f t="shared" si="83"/>
        <v>TB Khá</v>
      </c>
      <c r="I1025" s="68" t="s">
        <v>153</v>
      </c>
      <c r="J1025" s="56"/>
    </row>
    <row r="1026" spans="1:10" s="12" customFormat="1" ht="17.25" customHeight="1" x14ac:dyDescent="0.25">
      <c r="A1026" s="17">
        <v>1017</v>
      </c>
      <c r="B1026" s="18" t="s">
        <v>134</v>
      </c>
      <c r="C1026" s="56">
        <v>501200112</v>
      </c>
      <c r="D1026" s="69" t="s">
        <v>784</v>
      </c>
      <c r="E1026" s="56">
        <v>1.61</v>
      </c>
      <c r="F1026" s="56" t="s">
        <v>153</v>
      </c>
      <c r="G1026" s="67">
        <v>59</v>
      </c>
      <c r="H1026" s="78" t="str">
        <f t="shared" si="82"/>
        <v>Trung bình</v>
      </c>
      <c r="I1026" s="68" t="s">
        <v>153</v>
      </c>
      <c r="J1026" s="56"/>
    </row>
    <row r="1027" spans="1:10" s="12" customFormat="1" ht="17.25" customHeight="1" x14ac:dyDescent="0.25">
      <c r="A1027" s="17">
        <v>1018</v>
      </c>
      <c r="B1027" s="18" t="s">
        <v>134</v>
      </c>
      <c r="C1027" s="56">
        <v>501200129</v>
      </c>
      <c r="D1027" s="69" t="s">
        <v>785</v>
      </c>
      <c r="E1027" s="56">
        <v>2.33</v>
      </c>
      <c r="F1027" s="56" t="s">
        <v>44</v>
      </c>
      <c r="G1027" s="67">
        <v>45</v>
      </c>
      <c r="H1027" s="78" t="str">
        <f t="shared" si="82"/>
        <v>Yếu</v>
      </c>
      <c r="I1027" s="68" t="s">
        <v>153</v>
      </c>
      <c r="J1027" s="56"/>
    </row>
    <row r="1028" spans="1:10" s="12" customFormat="1" ht="17.25" customHeight="1" x14ac:dyDescent="0.25">
      <c r="A1028" s="17">
        <v>1019</v>
      </c>
      <c r="B1028" s="18" t="s">
        <v>134</v>
      </c>
      <c r="C1028" s="56">
        <v>501200137</v>
      </c>
      <c r="D1028" s="69" t="s">
        <v>786</v>
      </c>
      <c r="E1028" s="56">
        <v>1.94</v>
      </c>
      <c r="F1028" s="56" t="s">
        <v>153</v>
      </c>
      <c r="G1028" s="67">
        <v>58</v>
      </c>
      <c r="H1028" s="78" t="str">
        <f t="shared" si="82"/>
        <v>Trung bình</v>
      </c>
      <c r="I1028" s="68" t="s">
        <v>153</v>
      </c>
      <c r="J1028" s="56"/>
    </row>
    <row r="1029" spans="1:10" s="12" customFormat="1" ht="17.25" customHeight="1" x14ac:dyDescent="0.25">
      <c r="A1029" s="17">
        <v>1020</v>
      </c>
      <c r="B1029" s="18" t="s">
        <v>134</v>
      </c>
      <c r="C1029" s="56">
        <v>501200160</v>
      </c>
      <c r="D1029" s="69" t="s">
        <v>787</v>
      </c>
      <c r="E1029" s="56">
        <v>2.39</v>
      </c>
      <c r="F1029" s="56" t="s">
        <v>44</v>
      </c>
      <c r="G1029" s="67">
        <v>65</v>
      </c>
      <c r="H1029" s="67" t="str">
        <f t="shared" ref="H1029:H1030" si="84">IF(G1029&lt;30,"Kém",IF(G1029&lt;50,"Yếu",IF(G1029&lt;60,"Trung bình",IF(G1029&lt;70,"TB Khá",IF(G1029&lt;80,"Khá",IF(G1029&lt;90,"Tốt","Xuất sắc"))))))</f>
        <v>TB Khá</v>
      </c>
      <c r="I1029" s="68" t="s">
        <v>44</v>
      </c>
      <c r="J1029" s="56"/>
    </row>
    <row r="1030" spans="1:10" s="12" customFormat="1" ht="17.25" customHeight="1" x14ac:dyDescent="0.25">
      <c r="A1030" s="17">
        <v>1021</v>
      </c>
      <c r="B1030" s="18" t="s">
        <v>134</v>
      </c>
      <c r="C1030" s="56">
        <v>501200177</v>
      </c>
      <c r="D1030" s="69" t="s">
        <v>788</v>
      </c>
      <c r="E1030" s="56">
        <v>2.08</v>
      </c>
      <c r="F1030" s="56" t="s">
        <v>44</v>
      </c>
      <c r="G1030" s="67">
        <v>63</v>
      </c>
      <c r="H1030" s="67" t="str">
        <f t="shared" si="84"/>
        <v>TB Khá</v>
      </c>
      <c r="I1030" s="68" t="s">
        <v>44</v>
      </c>
      <c r="J1030" s="56"/>
    </row>
    <row r="1031" spans="1:10" s="12" customFormat="1" ht="17.25" customHeight="1" x14ac:dyDescent="0.25">
      <c r="A1031" s="17">
        <v>1022</v>
      </c>
      <c r="B1031" s="18" t="s">
        <v>134</v>
      </c>
      <c r="C1031" s="56">
        <v>501200178</v>
      </c>
      <c r="D1031" s="69" t="s">
        <v>789</v>
      </c>
      <c r="E1031" s="56">
        <v>1.17</v>
      </c>
      <c r="F1031" s="56" t="s">
        <v>153</v>
      </c>
      <c r="G1031" s="67">
        <v>45</v>
      </c>
      <c r="H1031" s="78" t="str">
        <f t="shared" si="82"/>
        <v>Yếu</v>
      </c>
      <c r="I1031" s="68" t="s">
        <v>153</v>
      </c>
      <c r="J1031" s="56"/>
    </row>
    <row r="1032" spans="1:10" s="12" customFormat="1" ht="17.25" customHeight="1" x14ac:dyDescent="0.25">
      <c r="A1032" s="17">
        <v>1023</v>
      </c>
      <c r="B1032" s="18" t="s">
        <v>134</v>
      </c>
      <c r="C1032" s="56">
        <v>501200214</v>
      </c>
      <c r="D1032" s="69" t="s">
        <v>790</v>
      </c>
      <c r="E1032" s="56">
        <v>2.4700000000000002</v>
      </c>
      <c r="F1032" s="56" t="s">
        <v>44</v>
      </c>
      <c r="G1032" s="67">
        <v>60</v>
      </c>
      <c r="H1032" s="67" t="str">
        <f>IF(G1032&lt;30,"Kém",IF(G1032&lt;50,"Yếu",IF(G1032&lt;60,"Trung bình",IF(G1032&lt;70,"TB Khá",IF(G1032&lt;80,"Khá",IF(G1032&lt;90,"Tốt","Xuất sắc"))))))</f>
        <v>TB Khá</v>
      </c>
      <c r="I1032" s="68" t="s">
        <v>44</v>
      </c>
      <c r="J1032" s="56"/>
    </row>
    <row r="1033" spans="1:10" s="12" customFormat="1" ht="17.25" customHeight="1" x14ac:dyDescent="0.25">
      <c r="A1033" s="17">
        <v>1024</v>
      </c>
      <c r="B1033" s="18" t="s">
        <v>134</v>
      </c>
      <c r="C1033" s="56">
        <v>501200231</v>
      </c>
      <c r="D1033" s="69" t="s">
        <v>791</v>
      </c>
      <c r="E1033" s="56">
        <v>2.39</v>
      </c>
      <c r="F1033" s="56" t="s">
        <v>44</v>
      </c>
      <c r="G1033" s="67">
        <v>58</v>
      </c>
      <c r="H1033" s="78" t="str">
        <f t="shared" si="82"/>
        <v>Trung bình</v>
      </c>
      <c r="I1033" s="68" t="s">
        <v>44</v>
      </c>
      <c r="J1033" s="56"/>
    </row>
    <row r="1034" spans="1:10" s="12" customFormat="1" ht="17.25" customHeight="1" x14ac:dyDescent="0.25">
      <c r="A1034" s="17">
        <v>1025</v>
      </c>
      <c r="B1034" s="18" t="s">
        <v>134</v>
      </c>
      <c r="C1034" s="56">
        <v>501200244</v>
      </c>
      <c r="D1034" s="69" t="s">
        <v>792</v>
      </c>
      <c r="E1034" s="56">
        <v>1.67</v>
      </c>
      <c r="F1034" s="56" t="s">
        <v>153</v>
      </c>
      <c r="G1034" s="67">
        <v>60</v>
      </c>
      <c r="H1034" s="67" t="str">
        <f t="shared" ref="H1034:H1035" si="85">IF(G1034&lt;30,"Kém",IF(G1034&lt;50,"Yếu",IF(G1034&lt;60,"Trung bình",IF(G1034&lt;70,"TB Khá",IF(G1034&lt;80,"Khá",IF(G1034&lt;90,"Tốt","Xuất sắc"))))))</f>
        <v>TB Khá</v>
      </c>
      <c r="I1034" s="68" t="s">
        <v>153</v>
      </c>
      <c r="J1034" s="56"/>
    </row>
    <row r="1035" spans="1:10" s="12" customFormat="1" ht="17.25" customHeight="1" x14ac:dyDescent="0.25">
      <c r="A1035" s="17">
        <v>1026</v>
      </c>
      <c r="B1035" s="18" t="s">
        <v>134</v>
      </c>
      <c r="C1035" s="56">
        <v>501200254</v>
      </c>
      <c r="D1035" s="69" t="s">
        <v>793</v>
      </c>
      <c r="E1035" s="56">
        <v>2.5299999999999998</v>
      </c>
      <c r="F1035" s="56" t="s">
        <v>45</v>
      </c>
      <c r="G1035" s="67">
        <v>63</v>
      </c>
      <c r="H1035" s="67" t="str">
        <f t="shared" si="85"/>
        <v>TB Khá</v>
      </c>
      <c r="I1035" s="68" t="s">
        <v>46</v>
      </c>
      <c r="J1035" s="56"/>
    </row>
    <row r="1036" spans="1:10" s="12" customFormat="1" ht="17.25" customHeight="1" x14ac:dyDescent="0.25">
      <c r="A1036" s="17">
        <v>1027</v>
      </c>
      <c r="B1036" s="18" t="s">
        <v>134</v>
      </c>
      <c r="C1036" s="56">
        <v>501200271</v>
      </c>
      <c r="D1036" s="69" t="s">
        <v>794</v>
      </c>
      <c r="E1036" s="56">
        <v>2.2200000000000002</v>
      </c>
      <c r="F1036" s="56" t="s">
        <v>44</v>
      </c>
      <c r="G1036" s="67">
        <v>55</v>
      </c>
      <c r="H1036" s="78" t="str">
        <f t="shared" si="82"/>
        <v>Trung bình</v>
      </c>
      <c r="I1036" s="68" t="s">
        <v>44</v>
      </c>
      <c r="J1036" s="56"/>
    </row>
    <row r="1037" spans="1:10" s="12" customFormat="1" ht="17.25" customHeight="1" x14ac:dyDescent="0.25">
      <c r="A1037" s="17">
        <v>1028</v>
      </c>
      <c r="B1037" s="18" t="s">
        <v>134</v>
      </c>
      <c r="C1037" s="56">
        <v>501200273</v>
      </c>
      <c r="D1037" s="69" t="s">
        <v>795</v>
      </c>
      <c r="E1037" s="56">
        <v>2.14</v>
      </c>
      <c r="F1037" s="56" t="s">
        <v>44</v>
      </c>
      <c r="G1037" s="67">
        <v>57</v>
      </c>
      <c r="H1037" s="78" t="str">
        <f t="shared" si="82"/>
        <v>Trung bình</v>
      </c>
      <c r="I1037" s="68" t="s">
        <v>44</v>
      </c>
      <c r="J1037" s="56"/>
    </row>
    <row r="1038" spans="1:10" s="12" customFormat="1" ht="17.25" customHeight="1" x14ac:dyDescent="0.25">
      <c r="A1038" s="17">
        <v>1029</v>
      </c>
      <c r="B1038" s="18" t="s">
        <v>134</v>
      </c>
      <c r="C1038" s="56">
        <v>501200329</v>
      </c>
      <c r="D1038" s="69" t="s">
        <v>796</v>
      </c>
      <c r="E1038" s="56">
        <v>2.08</v>
      </c>
      <c r="F1038" s="56" t="s">
        <v>44</v>
      </c>
      <c r="G1038" s="67">
        <v>65</v>
      </c>
      <c r="H1038" s="67" t="str">
        <f t="shared" ref="H1038:H1039" si="86">IF(G1038&lt;30,"Kém",IF(G1038&lt;50,"Yếu",IF(G1038&lt;60,"Trung bình",IF(G1038&lt;70,"TB Khá",IF(G1038&lt;80,"Khá",IF(G1038&lt;90,"Tốt","Xuất sắc"))))))</f>
        <v>TB Khá</v>
      </c>
      <c r="I1038" s="68" t="s">
        <v>44</v>
      </c>
      <c r="J1038" s="56"/>
    </row>
    <row r="1039" spans="1:10" s="12" customFormat="1" ht="17.25" customHeight="1" x14ac:dyDescent="0.25">
      <c r="A1039" s="17">
        <v>1030</v>
      </c>
      <c r="B1039" s="18" t="s">
        <v>134</v>
      </c>
      <c r="C1039" s="56">
        <v>501200335</v>
      </c>
      <c r="D1039" s="69" t="s">
        <v>797</v>
      </c>
      <c r="E1039" s="56">
        <v>2.2799999999999998</v>
      </c>
      <c r="F1039" s="56" t="s">
        <v>44</v>
      </c>
      <c r="G1039" s="67">
        <v>62</v>
      </c>
      <c r="H1039" s="67" t="str">
        <f t="shared" si="86"/>
        <v>TB Khá</v>
      </c>
      <c r="I1039" s="68" t="s">
        <v>44</v>
      </c>
      <c r="J1039" s="56"/>
    </row>
    <row r="1040" spans="1:10" s="12" customFormat="1" ht="17.25" customHeight="1" x14ac:dyDescent="0.25">
      <c r="A1040" s="17">
        <v>1031</v>
      </c>
      <c r="B1040" s="18" t="s">
        <v>134</v>
      </c>
      <c r="C1040" s="56">
        <v>501200346</v>
      </c>
      <c r="D1040" s="69" t="s">
        <v>798</v>
      </c>
      <c r="E1040" s="56">
        <v>1.89</v>
      </c>
      <c r="F1040" s="56" t="s">
        <v>153</v>
      </c>
      <c r="G1040" s="67">
        <v>49</v>
      </c>
      <c r="H1040" s="78" t="str">
        <f t="shared" si="82"/>
        <v>Yếu</v>
      </c>
      <c r="I1040" s="68" t="s">
        <v>153</v>
      </c>
      <c r="J1040" s="56"/>
    </row>
    <row r="1041" spans="1:10" s="12" customFormat="1" ht="17.25" customHeight="1" x14ac:dyDescent="0.25">
      <c r="A1041" s="17">
        <v>1032</v>
      </c>
      <c r="B1041" s="18" t="s">
        <v>134</v>
      </c>
      <c r="C1041" s="56">
        <v>501200347</v>
      </c>
      <c r="D1041" s="69" t="s">
        <v>799</v>
      </c>
      <c r="E1041" s="56">
        <v>2.11</v>
      </c>
      <c r="F1041" s="56" t="s">
        <v>44</v>
      </c>
      <c r="G1041" s="67">
        <v>60</v>
      </c>
      <c r="H1041" s="67" t="str">
        <f t="shared" ref="H1041:H1043" si="87">IF(G1041&lt;30,"Kém",IF(G1041&lt;50,"Yếu",IF(G1041&lt;60,"Trung bình",IF(G1041&lt;70,"TB Khá",IF(G1041&lt;80,"Khá",IF(G1041&lt;90,"Tốt","Xuất sắc"))))))</f>
        <v>TB Khá</v>
      </c>
      <c r="I1041" s="68" t="s">
        <v>44</v>
      </c>
      <c r="J1041" s="56"/>
    </row>
    <row r="1042" spans="1:10" s="12" customFormat="1" ht="17.25" customHeight="1" x14ac:dyDescent="0.25">
      <c r="A1042" s="17">
        <v>1033</v>
      </c>
      <c r="B1042" s="18" t="s">
        <v>134</v>
      </c>
      <c r="C1042" s="56">
        <v>501200351</v>
      </c>
      <c r="D1042" s="69" t="s">
        <v>800</v>
      </c>
      <c r="E1042" s="56">
        <v>1.86</v>
      </c>
      <c r="F1042" s="56" t="s">
        <v>153</v>
      </c>
      <c r="G1042" s="67">
        <v>65</v>
      </c>
      <c r="H1042" s="67" t="str">
        <f t="shared" si="87"/>
        <v>TB Khá</v>
      </c>
      <c r="I1042" s="68" t="s">
        <v>153</v>
      </c>
      <c r="J1042" s="56"/>
    </row>
    <row r="1043" spans="1:10" s="12" customFormat="1" ht="17.25" customHeight="1" x14ac:dyDescent="0.25">
      <c r="A1043" s="17">
        <v>1034</v>
      </c>
      <c r="B1043" s="18" t="s">
        <v>134</v>
      </c>
      <c r="C1043" s="56">
        <v>501200361</v>
      </c>
      <c r="D1043" s="69" t="s">
        <v>801</v>
      </c>
      <c r="E1043" s="56">
        <v>2.2799999999999998</v>
      </c>
      <c r="F1043" s="56" t="s">
        <v>44</v>
      </c>
      <c r="G1043" s="67">
        <v>65</v>
      </c>
      <c r="H1043" s="67" t="str">
        <f t="shared" si="87"/>
        <v>TB Khá</v>
      </c>
      <c r="I1043" s="68" t="s">
        <v>44</v>
      </c>
      <c r="J1043" s="56"/>
    </row>
    <row r="1044" spans="1:10" s="12" customFormat="1" ht="17.25" customHeight="1" x14ac:dyDescent="0.25">
      <c r="A1044" s="17">
        <v>1035</v>
      </c>
      <c r="B1044" s="18" t="s">
        <v>134</v>
      </c>
      <c r="C1044" s="56">
        <v>501200371</v>
      </c>
      <c r="D1044" s="69" t="s">
        <v>802</v>
      </c>
      <c r="E1044" s="56">
        <v>1.58</v>
      </c>
      <c r="F1044" s="56" t="s">
        <v>153</v>
      </c>
      <c r="G1044" s="67">
        <v>58</v>
      </c>
      <c r="H1044" s="78" t="str">
        <f t="shared" si="82"/>
        <v>Trung bình</v>
      </c>
      <c r="I1044" s="68" t="s">
        <v>153</v>
      </c>
      <c r="J1044" s="56"/>
    </row>
    <row r="1045" spans="1:10" s="12" customFormat="1" ht="17.25" customHeight="1" x14ac:dyDescent="0.25">
      <c r="A1045" s="17">
        <v>1036</v>
      </c>
      <c r="B1045" s="18" t="s">
        <v>134</v>
      </c>
      <c r="C1045" s="56">
        <v>501200396</v>
      </c>
      <c r="D1045" s="69" t="s">
        <v>803</v>
      </c>
      <c r="E1045" s="56">
        <v>2.36</v>
      </c>
      <c r="F1045" s="56" t="s">
        <v>44</v>
      </c>
      <c r="G1045" s="67">
        <v>67</v>
      </c>
      <c r="H1045" s="67" t="str">
        <f t="shared" ref="H1045:H1046" si="88">IF(G1045&lt;30,"Kém",IF(G1045&lt;50,"Yếu",IF(G1045&lt;60,"Trung bình",IF(G1045&lt;70,"TB Khá",IF(G1045&lt;80,"Khá",IF(G1045&lt;90,"Tốt","Xuất sắc"))))))</f>
        <v>TB Khá</v>
      </c>
      <c r="I1045" s="68" t="s">
        <v>44</v>
      </c>
      <c r="J1045" s="56"/>
    </row>
    <row r="1046" spans="1:10" s="12" customFormat="1" ht="17.25" customHeight="1" x14ac:dyDescent="0.25">
      <c r="A1046" s="17">
        <v>1037</v>
      </c>
      <c r="B1046" s="18" t="s">
        <v>134</v>
      </c>
      <c r="C1046" s="56">
        <v>501200400</v>
      </c>
      <c r="D1046" s="69" t="s">
        <v>804</v>
      </c>
      <c r="E1046" s="56">
        <v>2.44</v>
      </c>
      <c r="F1046" s="56" t="s">
        <v>44</v>
      </c>
      <c r="G1046" s="67">
        <v>60</v>
      </c>
      <c r="H1046" s="67" t="str">
        <f t="shared" si="88"/>
        <v>TB Khá</v>
      </c>
      <c r="I1046" s="68" t="s">
        <v>44</v>
      </c>
      <c r="J1046" s="56"/>
    </row>
    <row r="1047" spans="1:10" s="12" customFormat="1" ht="17.25" customHeight="1" x14ac:dyDescent="0.25">
      <c r="A1047" s="17">
        <v>1038</v>
      </c>
      <c r="B1047" s="18" t="s">
        <v>134</v>
      </c>
      <c r="C1047" s="56">
        <v>501200424</v>
      </c>
      <c r="D1047" s="69" t="s">
        <v>805</v>
      </c>
      <c r="E1047" s="56">
        <v>2.14</v>
      </c>
      <c r="F1047" s="56" t="s">
        <v>44</v>
      </c>
      <c r="G1047" s="67">
        <v>73</v>
      </c>
      <c r="H1047" s="78" t="str">
        <f t="shared" si="82"/>
        <v>Khá</v>
      </c>
      <c r="I1047" s="68" t="s">
        <v>44</v>
      </c>
      <c r="J1047" s="56"/>
    </row>
    <row r="1048" spans="1:10" s="12" customFormat="1" ht="17.25" customHeight="1" x14ac:dyDescent="0.25">
      <c r="A1048" s="17">
        <v>1039</v>
      </c>
      <c r="B1048" s="18" t="s">
        <v>134</v>
      </c>
      <c r="C1048" s="56">
        <v>501200474</v>
      </c>
      <c r="D1048" s="69" t="s">
        <v>806</v>
      </c>
      <c r="E1048" s="56">
        <v>1.92</v>
      </c>
      <c r="F1048" s="56" t="s">
        <v>153</v>
      </c>
      <c r="G1048" s="67">
        <v>59</v>
      </c>
      <c r="H1048" s="78" t="str">
        <f t="shared" si="82"/>
        <v>Trung bình</v>
      </c>
      <c r="I1048" s="68" t="s">
        <v>153</v>
      </c>
      <c r="J1048" s="56"/>
    </row>
    <row r="1049" spans="1:10" s="12" customFormat="1" ht="17.25" customHeight="1" x14ac:dyDescent="0.25">
      <c r="A1049" s="17">
        <v>1040</v>
      </c>
      <c r="B1049" s="18" t="s">
        <v>134</v>
      </c>
      <c r="C1049" s="56">
        <v>501200502</v>
      </c>
      <c r="D1049" s="69" t="s">
        <v>822</v>
      </c>
      <c r="E1049" s="56">
        <v>1.89</v>
      </c>
      <c r="F1049" s="56" t="s">
        <v>153</v>
      </c>
      <c r="G1049" s="67">
        <v>55</v>
      </c>
      <c r="H1049" s="78" t="str">
        <f t="shared" si="82"/>
        <v>Trung bình</v>
      </c>
      <c r="I1049" s="68" t="s">
        <v>153</v>
      </c>
      <c r="J1049" s="56"/>
    </row>
    <row r="1050" spans="1:10" s="12" customFormat="1" ht="17.25" customHeight="1" x14ac:dyDescent="0.25">
      <c r="A1050" s="17">
        <v>1041</v>
      </c>
      <c r="B1050" s="18" t="s">
        <v>134</v>
      </c>
      <c r="C1050" s="56">
        <v>501200530</v>
      </c>
      <c r="D1050" s="69" t="s">
        <v>807</v>
      </c>
      <c r="E1050" s="56">
        <v>1.81</v>
      </c>
      <c r="F1050" s="56" t="s">
        <v>153</v>
      </c>
      <c r="G1050" s="67">
        <v>45</v>
      </c>
      <c r="H1050" s="78" t="str">
        <f t="shared" si="82"/>
        <v>Yếu</v>
      </c>
      <c r="I1050" s="68" t="s">
        <v>153</v>
      </c>
      <c r="J1050" s="56"/>
    </row>
    <row r="1051" spans="1:10" s="12" customFormat="1" ht="17.25" customHeight="1" x14ac:dyDescent="0.25">
      <c r="A1051" s="17">
        <v>1042</v>
      </c>
      <c r="B1051" s="18" t="s">
        <v>134</v>
      </c>
      <c r="C1051" s="56">
        <v>501200544</v>
      </c>
      <c r="D1051" s="69" t="s">
        <v>808</v>
      </c>
      <c r="E1051" s="56">
        <v>2.69</v>
      </c>
      <c r="F1051" s="56" t="s">
        <v>45</v>
      </c>
      <c r="G1051" s="67">
        <v>58</v>
      </c>
      <c r="H1051" s="78" t="str">
        <f t="shared" si="82"/>
        <v>Trung bình</v>
      </c>
      <c r="I1051" s="68" t="s">
        <v>44</v>
      </c>
      <c r="J1051" s="56"/>
    </row>
    <row r="1052" spans="1:10" s="12" customFormat="1" ht="17.25" customHeight="1" x14ac:dyDescent="0.25">
      <c r="A1052" s="17">
        <v>1043</v>
      </c>
      <c r="B1052" s="18" t="s">
        <v>134</v>
      </c>
      <c r="C1052" s="56">
        <v>501200548</v>
      </c>
      <c r="D1052" s="69" t="s">
        <v>809</v>
      </c>
      <c r="E1052" s="56">
        <v>2.44</v>
      </c>
      <c r="F1052" s="56" t="s">
        <v>44</v>
      </c>
      <c r="G1052" s="67">
        <v>65</v>
      </c>
      <c r="H1052" s="67" t="str">
        <f>IF(G1052&lt;30,"Kém",IF(G1052&lt;50,"Yếu",IF(G1052&lt;60,"Trung bình",IF(G1052&lt;70,"TB Khá",IF(G1052&lt;80,"Khá",IF(G1052&lt;90,"Tốt","Xuất sắc"))))))</f>
        <v>TB Khá</v>
      </c>
      <c r="I1052" s="68" t="s">
        <v>44</v>
      </c>
      <c r="J1052" s="56"/>
    </row>
    <row r="1053" spans="1:10" s="12" customFormat="1" ht="17.25" customHeight="1" x14ac:dyDescent="0.25">
      <c r="A1053" s="17">
        <v>1044</v>
      </c>
      <c r="B1053" s="18" t="s">
        <v>134</v>
      </c>
      <c r="C1053" s="56">
        <v>501200554</v>
      </c>
      <c r="D1053" s="69" t="s">
        <v>318</v>
      </c>
      <c r="E1053" s="56">
        <v>2.61</v>
      </c>
      <c r="F1053" s="56" t="s">
        <v>45</v>
      </c>
      <c r="G1053" s="67">
        <v>53</v>
      </c>
      <c r="H1053" s="78" t="str">
        <f t="shared" si="82"/>
        <v>Trung bình</v>
      </c>
      <c r="I1053" s="68" t="s">
        <v>44</v>
      </c>
      <c r="J1053" s="56"/>
    </row>
    <row r="1054" spans="1:10" s="12" customFormat="1" ht="17.25" customHeight="1" x14ac:dyDescent="0.25">
      <c r="A1054" s="17">
        <v>1045</v>
      </c>
      <c r="B1054" s="18" t="s">
        <v>134</v>
      </c>
      <c r="C1054" s="56">
        <v>501200571</v>
      </c>
      <c r="D1054" s="69" t="s">
        <v>810</v>
      </c>
      <c r="E1054" s="56">
        <v>2.42</v>
      </c>
      <c r="F1054" s="56" t="s">
        <v>44</v>
      </c>
      <c r="G1054" s="67">
        <v>75</v>
      </c>
      <c r="H1054" s="78" t="str">
        <f t="shared" si="82"/>
        <v>Khá</v>
      </c>
      <c r="I1054" s="68" t="s">
        <v>44</v>
      </c>
      <c r="J1054" s="56"/>
    </row>
    <row r="1055" spans="1:10" s="12" customFormat="1" ht="17.25" customHeight="1" x14ac:dyDescent="0.25">
      <c r="A1055" s="17">
        <v>1046</v>
      </c>
      <c r="B1055" s="18" t="s">
        <v>134</v>
      </c>
      <c r="C1055" s="56">
        <v>501200598</v>
      </c>
      <c r="D1055" s="69" t="s">
        <v>811</v>
      </c>
      <c r="E1055" s="56">
        <v>2.44</v>
      </c>
      <c r="F1055" s="56" t="s">
        <v>44</v>
      </c>
      <c r="G1055" s="67">
        <v>63</v>
      </c>
      <c r="H1055" s="67" t="str">
        <f>IF(G1055&lt;30,"Kém",IF(G1055&lt;50,"Yếu",IF(G1055&lt;60,"Trung bình",IF(G1055&lt;70,"TB Khá",IF(G1055&lt;80,"Khá",IF(G1055&lt;90,"Tốt","Xuất sắc"))))))</f>
        <v>TB Khá</v>
      </c>
      <c r="I1055" s="68" t="s">
        <v>44</v>
      </c>
      <c r="J1055" s="56"/>
    </row>
    <row r="1056" spans="1:10" s="12" customFormat="1" ht="17.25" customHeight="1" x14ac:dyDescent="0.25">
      <c r="A1056" s="17">
        <v>1047</v>
      </c>
      <c r="B1056" s="18" t="s">
        <v>134</v>
      </c>
      <c r="C1056" s="56">
        <v>501200609</v>
      </c>
      <c r="D1056" s="69" t="s">
        <v>812</v>
      </c>
      <c r="E1056" s="56">
        <v>1.75</v>
      </c>
      <c r="F1056" s="56" t="s">
        <v>153</v>
      </c>
      <c r="G1056" s="67">
        <v>43</v>
      </c>
      <c r="H1056" s="78" t="str">
        <f t="shared" si="82"/>
        <v>Yếu</v>
      </c>
      <c r="I1056" s="68" t="s">
        <v>153</v>
      </c>
      <c r="J1056" s="56"/>
    </row>
    <row r="1057" spans="1:10" s="12" customFormat="1" ht="17.25" customHeight="1" x14ac:dyDescent="0.25">
      <c r="A1057" s="17">
        <v>1048</v>
      </c>
      <c r="B1057" s="18" t="s">
        <v>134</v>
      </c>
      <c r="C1057" s="56">
        <v>501200625</v>
      </c>
      <c r="D1057" s="69" t="s">
        <v>813</v>
      </c>
      <c r="E1057" s="56">
        <v>2.33</v>
      </c>
      <c r="F1057" s="56" t="s">
        <v>44</v>
      </c>
      <c r="G1057" s="67">
        <v>75</v>
      </c>
      <c r="H1057" s="78" t="str">
        <f t="shared" si="82"/>
        <v>Khá</v>
      </c>
      <c r="I1057" s="68" t="s">
        <v>44</v>
      </c>
      <c r="J1057" s="56"/>
    </row>
    <row r="1058" spans="1:10" s="12" customFormat="1" ht="17.25" customHeight="1" x14ac:dyDescent="0.25">
      <c r="A1058" s="17">
        <v>1049</v>
      </c>
      <c r="B1058" s="18" t="s">
        <v>134</v>
      </c>
      <c r="C1058" s="56">
        <v>501200626</v>
      </c>
      <c r="D1058" s="69" t="s">
        <v>167</v>
      </c>
      <c r="E1058" s="56">
        <v>2.2200000000000002</v>
      </c>
      <c r="F1058" s="56" t="s">
        <v>44</v>
      </c>
      <c r="G1058" s="67">
        <v>68</v>
      </c>
      <c r="H1058" s="67" t="str">
        <f t="shared" ref="H1058:H1060" si="89">IF(G1058&lt;30,"Kém",IF(G1058&lt;50,"Yếu",IF(G1058&lt;60,"Trung bình",IF(G1058&lt;70,"TB Khá",IF(G1058&lt;80,"Khá",IF(G1058&lt;90,"Tốt","Xuất sắc"))))))</f>
        <v>TB Khá</v>
      </c>
      <c r="I1058" s="68" t="s">
        <v>44</v>
      </c>
      <c r="J1058" s="56"/>
    </row>
    <row r="1059" spans="1:10" s="12" customFormat="1" ht="17.25" customHeight="1" x14ac:dyDescent="0.25">
      <c r="A1059" s="17">
        <v>1050</v>
      </c>
      <c r="B1059" s="18" t="s">
        <v>134</v>
      </c>
      <c r="C1059" s="56">
        <v>501200640</v>
      </c>
      <c r="D1059" s="69" t="s">
        <v>724</v>
      </c>
      <c r="E1059" s="56">
        <v>2.14</v>
      </c>
      <c r="F1059" s="56" t="s">
        <v>44</v>
      </c>
      <c r="G1059" s="67">
        <v>65</v>
      </c>
      <c r="H1059" s="67" t="str">
        <f t="shared" si="89"/>
        <v>TB Khá</v>
      </c>
      <c r="I1059" s="68" t="s">
        <v>44</v>
      </c>
      <c r="J1059" s="56"/>
    </row>
    <row r="1060" spans="1:10" s="12" customFormat="1" ht="17.25" customHeight="1" x14ac:dyDescent="0.25">
      <c r="A1060" s="17">
        <v>1051</v>
      </c>
      <c r="B1060" s="18" t="s">
        <v>134</v>
      </c>
      <c r="C1060" s="56">
        <v>501200668</v>
      </c>
      <c r="D1060" s="69" t="s">
        <v>324</v>
      </c>
      <c r="E1060" s="56">
        <v>1.64</v>
      </c>
      <c r="F1060" s="56" t="s">
        <v>153</v>
      </c>
      <c r="G1060" s="67">
        <v>65</v>
      </c>
      <c r="H1060" s="67" t="str">
        <f t="shared" si="89"/>
        <v>TB Khá</v>
      </c>
      <c r="I1060" s="68" t="s">
        <v>153</v>
      </c>
      <c r="J1060" s="56"/>
    </row>
    <row r="1061" spans="1:10" s="12" customFormat="1" ht="17.25" customHeight="1" x14ac:dyDescent="0.25">
      <c r="A1061" s="17">
        <v>1052</v>
      </c>
      <c r="B1061" s="18" t="s">
        <v>134</v>
      </c>
      <c r="C1061" s="56">
        <v>501200677</v>
      </c>
      <c r="D1061" s="69" t="s">
        <v>517</v>
      </c>
      <c r="E1061" s="56">
        <v>1.69</v>
      </c>
      <c r="F1061" s="56" t="s">
        <v>153</v>
      </c>
      <c r="G1061" s="67">
        <v>55</v>
      </c>
      <c r="H1061" s="78" t="str">
        <f t="shared" si="82"/>
        <v>Trung bình</v>
      </c>
      <c r="I1061" s="68" t="s">
        <v>153</v>
      </c>
      <c r="J1061" s="56"/>
    </row>
    <row r="1062" spans="1:10" s="12" customFormat="1" ht="17.25" customHeight="1" x14ac:dyDescent="0.25">
      <c r="A1062" s="17">
        <v>1053</v>
      </c>
      <c r="B1062" s="18" t="s">
        <v>134</v>
      </c>
      <c r="C1062" s="56">
        <v>501200683</v>
      </c>
      <c r="D1062" s="69" t="s">
        <v>814</v>
      </c>
      <c r="E1062" s="56">
        <v>1.89</v>
      </c>
      <c r="F1062" s="56" t="s">
        <v>153</v>
      </c>
      <c r="G1062" s="67">
        <v>65</v>
      </c>
      <c r="H1062" s="67" t="str">
        <f>IF(G1062&lt;30,"Kém",IF(G1062&lt;50,"Yếu",IF(G1062&lt;60,"Trung bình",IF(G1062&lt;70,"TB Khá",IF(G1062&lt;80,"Khá",IF(G1062&lt;90,"Tốt","Xuất sắc"))))))</f>
        <v>TB Khá</v>
      </c>
      <c r="I1062" s="68" t="s">
        <v>153</v>
      </c>
      <c r="J1062" s="56"/>
    </row>
    <row r="1063" spans="1:10" s="12" customFormat="1" ht="17.25" customHeight="1" x14ac:dyDescent="0.25">
      <c r="A1063" s="17">
        <v>1054</v>
      </c>
      <c r="B1063" s="18" t="s">
        <v>134</v>
      </c>
      <c r="C1063" s="56">
        <v>501200693</v>
      </c>
      <c r="D1063" s="69" t="s">
        <v>815</v>
      </c>
      <c r="E1063" s="56">
        <v>2.17</v>
      </c>
      <c r="F1063" s="56" t="s">
        <v>44</v>
      </c>
      <c r="G1063" s="67">
        <v>55</v>
      </c>
      <c r="H1063" s="78" t="str">
        <f t="shared" si="82"/>
        <v>Trung bình</v>
      </c>
      <c r="I1063" s="68" t="s">
        <v>44</v>
      </c>
      <c r="J1063" s="56"/>
    </row>
    <row r="1064" spans="1:10" s="12" customFormat="1" ht="17.25" customHeight="1" x14ac:dyDescent="0.25">
      <c r="A1064" s="17">
        <v>1055</v>
      </c>
      <c r="B1064" s="18" t="s">
        <v>134</v>
      </c>
      <c r="C1064" s="56">
        <v>501200725</v>
      </c>
      <c r="D1064" s="69" t="s">
        <v>816</v>
      </c>
      <c r="E1064" s="56">
        <v>2.67</v>
      </c>
      <c r="F1064" s="56" t="s">
        <v>45</v>
      </c>
      <c r="G1064" s="67">
        <v>68</v>
      </c>
      <c r="H1064" s="67" t="str">
        <f t="shared" ref="H1064:H1073" si="90">IF(G1064&lt;30,"Kém",IF(G1064&lt;50,"Yếu",IF(G1064&lt;60,"Trung bình",IF(G1064&lt;70,"TB Khá",IF(G1064&lt;80,"Khá",IF(G1064&lt;90,"Tốt","Xuất sắc"))))))</f>
        <v>TB Khá</v>
      </c>
      <c r="I1064" s="68" t="s">
        <v>46</v>
      </c>
      <c r="J1064" s="56"/>
    </row>
    <row r="1065" spans="1:10" s="12" customFormat="1" ht="17.25" customHeight="1" x14ac:dyDescent="0.25">
      <c r="A1065" s="17">
        <v>1056</v>
      </c>
      <c r="B1065" s="18" t="s">
        <v>134</v>
      </c>
      <c r="C1065" s="56">
        <v>501200736</v>
      </c>
      <c r="D1065" s="69" t="s">
        <v>817</v>
      </c>
      <c r="E1065" s="56">
        <v>1.89</v>
      </c>
      <c r="F1065" s="56" t="s">
        <v>153</v>
      </c>
      <c r="G1065" s="67">
        <v>60</v>
      </c>
      <c r="H1065" s="67" t="str">
        <f t="shared" si="90"/>
        <v>TB Khá</v>
      </c>
      <c r="I1065" s="68" t="s">
        <v>153</v>
      </c>
      <c r="J1065" s="56"/>
    </row>
    <row r="1066" spans="1:10" s="12" customFormat="1" ht="17.25" customHeight="1" x14ac:dyDescent="0.25">
      <c r="A1066" s="17">
        <v>1057</v>
      </c>
      <c r="B1066" s="18" t="s">
        <v>134</v>
      </c>
      <c r="C1066" s="56">
        <v>501200738</v>
      </c>
      <c r="D1066" s="69" t="s">
        <v>818</v>
      </c>
      <c r="E1066" s="56">
        <v>2.0299999999999998</v>
      </c>
      <c r="F1066" s="56" t="s">
        <v>44</v>
      </c>
      <c r="G1066" s="67">
        <v>68</v>
      </c>
      <c r="H1066" s="67" t="str">
        <f t="shared" si="90"/>
        <v>TB Khá</v>
      </c>
      <c r="I1066" s="68" t="s">
        <v>44</v>
      </c>
      <c r="J1066" s="56"/>
    </row>
    <row r="1067" spans="1:10" s="12" customFormat="1" ht="17.25" customHeight="1" x14ac:dyDescent="0.25">
      <c r="A1067" s="17">
        <v>1058</v>
      </c>
      <c r="B1067" s="18" t="s">
        <v>134</v>
      </c>
      <c r="C1067" s="56">
        <v>501200773</v>
      </c>
      <c r="D1067" s="69" t="s">
        <v>819</v>
      </c>
      <c r="E1067" s="56">
        <v>1.69</v>
      </c>
      <c r="F1067" s="56" t="s">
        <v>153</v>
      </c>
      <c r="G1067" s="67">
        <v>60</v>
      </c>
      <c r="H1067" s="67" t="str">
        <f t="shared" si="90"/>
        <v>TB Khá</v>
      </c>
      <c r="I1067" s="68" t="s">
        <v>153</v>
      </c>
      <c r="J1067" s="56"/>
    </row>
    <row r="1068" spans="1:10" s="12" customFormat="1" ht="17.25" customHeight="1" x14ac:dyDescent="0.25">
      <c r="A1068" s="17">
        <v>1059</v>
      </c>
      <c r="B1068" s="18" t="s">
        <v>134</v>
      </c>
      <c r="C1068" s="56">
        <v>501200809</v>
      </c>
      <c r="D1068" s="69" t="s">
        <v>820</v>
      </c>
      <c r="E1068" s="56">
        <v>1.78</v>
      </c>
      <c r="F1068" s="56" t="s">
        <v>153</v>
      </c>
      <c r="G1068" s="67">
        <v>68</v>
      </c>
      <c r="H1068" s="67" t="str">
        <f t="shared" si="90"/>
        <v>TB Khá</v>
      </c>
      <c r="I1068" s="68" t="s">
        <v>153</v>
      </c>
      <c r="J1068" s="56"/>
    </row>
    <row r="1069" spans="1:10" s="12" customFormat="1" ht="17.25" customHeight="1" x14ac:dyDescent="0.25">
      <c r="A1069" s="17">
        <v>1060</v>
      </c>
      <c r="B1069" s="18" t="s">
        <v>134</v>
      </c>
      <c r="C1069" s="56">
        <v>501200841</v>
      </c>
      <c r="D1069" s="69" t="s">
        <v>821</v>
      </c>
      <c r="E1069" s="56">
        <v>1.81</v>
      </c>
      <c r="F1069" s="56" t="s">
        <v>153</v>
      </c>
      <c r="G1069" s="67">
        <v>60</v>
      </c>
      <c r="H1069" s="67" t="str">
        <f t="shared" si="90"/>
        <v>TB Khá</v>
      </c>
      <c r="I1069" s="68" t="s">
        <v>153</v>
      </c>
      <c r="J1069" s="56"/>
    </row>
    <row r="1070" spans="1:10" s="12" customFormat="1" ht="17.25" customHeight="1" x14ac:dyDescent="0.25">
      <c r="A1070" s="17">
        <v>1061</v>
      </c>
      <c r="B1070" s="18" t="s">
        <v>135</v>
      </c>
      <c r="C1070" s="19">
        <v>501200006</v>
      </c>
      <c r="D1070" s="20" t="s">
        <v>823</v>
      </c>
      <c r="E1070" s="21">
        <v>2.17</v>
      </c>
      <c r="F1070" s="22" t="s">
        <v>44</v>
      </c>
      <c r="G1070" s="22">
        <v>69</v>
      </c>
      <c r="H1070" s="67" t="str">
        <f t="shared" si="90"/>
        <v>TB Khá</v>
      </c>
      <c r="I1070" s="24" t="s">
        <v>44</v>
      </c>
      <c r="J1070" s="59"/>
    </row>
    <row r="1071" spans="1:10" s="12" customFormat="1" ht="17.25" customHeight="1" x14ac:dyDescent="0.25">
      <c r="A1071" s="17">
        <v>1062</v>
      </c>
      <c r="B1071" s="18" t="s">
        <v>135</v>
      </c>
      <c r="C1071" s="19">
        <v>501200022</v>
      </c>
      <c r="D1071" s="20" t="s">
        <v>824</v>
      </c>
      <c r="E1071" s="21">
        <v>1.78</v>
      </c>
      <c r="F1071" s="22" t="s">
        <v>153</v>
      </c>
      <c r="G1071" s="22">
        <v>63</v>
      </c>
      <c r="H1071" s="67" t="str">
        <f t="shared" si="90"/>
        <v>TB Khá</v>
      </c>
      <c r="I1071" s="24" t="s">
        <v>153</v>
      </c>
      <c r="J1071" s="59"/>
    </row>
    <row r="1072" spans="1:10" s="12" customFormat="1" ht="17.25" customHeight="1" x14ac:dyDescent="0.25">
      <c r="A1072" s="17">
        <v>1063</v>
      </c>
      <c r="B1072" s="18" t="s">
        <v>135</v>
      </c>
      <c r="C1072" s="19">
        <v>501200026</v>
      </c>
      <c r="D1072" s="20" t="s">
        <v>825</v>
      </c>
      <c r="E1072" s="21">
        <v>2.11</v>
      </c>
      <c r="F1072" s="22" t="s">
        <v>44</v>
      </c>
      <c r="G1072" s="22">
        <v>60</v>
      </c>
      <c r="H1072" s="67" t="str">
        <f t="shared" si="90"/>
        <v>TB Khá</v>
      </c>
      <c r="I1072" s="24" t="s">
        <v>44</v>
      </c>
      <c r="J1072" s="59"/>
    </row>
    <row r="1073" spans="1:10" s="12" customFormat="1" ht="17.25" customHeight="1" x14ac:dyDescent="0.25">
      <c r="A1073" s="17">
        <v>1064</v>
      </c>
      <c r="B1073" s="18" t="s">
        <v>135</v>
      </c>
      <c r="C1073" s="19">
        <v>501200031</v>
      </c>
      <c r="D1073" s="20" t="s">
        <v>597</v>
      </c>
      <c r="E1073" s="21">
        <v>1.69</v>
      </c>
      <c r="F1073" s="22" t="s">
        <v>153</v>
      </c>
      <c r="G1073" s="22">
        <v>63</v>
      </c>
      <c r="H1073" s="67" t="str">
        <f t="shared" si="90"/>
        <v>TB Khá</v>
      </c>
      <c r="I1073" s="24" t="s">
        <v>153</v>
      </c>
      <c r="J1073" s="59"/>
    </row>
    <row r="1074" spans="1:10" s="12" customFormat="1" ht="17.25" customHeight="1" x14ac:dyDescent="0.25">
      <c r="A1074" s="17">
        <v>1065</v>
      </c>
      <c r="B1074" s="18" t="s">
        <v>135</v>
      </c>
      <c r="C1074" s="19">
        <v>501200050</v>
      </c>
      <c r="D1074" s="20" t="s">
        <v>826</v>
      </c>
      <c r="E1074" s="21">
        <v>1.94</v>
      </c>
      <c r="F1074" s="22" t="s">
        <v>153</v>
      </c>
      <c r="G1074" s="22">
        <v>85</v>
      </c>
      <c r="H1074" s="23" t="s">
        <v>49</v>
      </c>
      <c r="I1074" s="24" t="s">
        <v>153</v>
      </c>
      <c r="J1074" s="59"/>
    </row>
    <row r="1075" spans="1:10" s="12" customFormat="1" ht="17.25" customHeight="1" x14ac:dyDescent="0.25">
      <c r="A1075" s="17">
        <v>1066</v>
      </c>
      <c r="B1075" s="18" t="s">
        <v>135</v>
      </c>
      <c r="C1075" s="19">
        <v>501200078</v>
      </c>
      <c r="D1075" s="20" t="s">
        <v>827</v>
      </c>
      <c r="E1075" s="21">
        <v>1.97</v>
      </c>
      <c r="F1075" s="22" t="s">
        <v>153</v>
      </c>
      <c r="G1075" s="22">
        <v>70</v>
      </c>
      <c r="H1075" s="23" t="s">
        <v>45</v>
      </c>
      <c r="I1075" s="24" t="s">
        <v>153</v>
      </c>
      <c r="J1075" s="59"/>
    </row>
    <row r="1076" spans="1:10" s="12" customFormat="1" ht="17.25" customHeight="1" x14ac:dyDescent="0.25">
      <c r="A1076" s="17">
        <v>1067</v>
      </c>
      <c r="B1076" s="18" t="s">
        <v>135</v>
      </c>
      <c r="C1076" s="19">
        <v>501200101</v>
      </c>
      <c r="D1076" s="20" t="s">
        <v>828</v>
      </c>
      <c r="E1076" s="21">
        <v>1.53</v>
      </c>
      <c r="F1076" s="22" t="s">
        <v>153</v>
      </c>
      <c r="G1076" s="22">
        <v>65</v>
      </c>
      <c r="H1076" s="67" t="str">
        <f>IF(G1076&lt;30,"Kém",IF(G1076&lt;50,"Yếu",IF(G1076&lt;60,"Trung bình",IF(G1076&lt;70,"TB Khá",IF(G1076&lt;80,"Khá",IF(G1076&lt;90,"Tốt","Xuất sắc"))))))</f>
        <v>TB Khá</v>
      </c>
      <c r="I1076" s="24" t="s">
        <v>153</v>
      </c>
      <c r="J1076" s="59"/>
    </row>
    <row r="1077" spans="1:10" s="12" customFormat="1" ht="17.25" customHeight="1" x14ac:dyDescent="0.25">
      <c r="A1077" s="17">
        <v>1068</v>
      </c>
      <c r="B1077" s="18" t="s">
        <v>135</v>
      </c>
      <c r="C1077" s="19">
        <v>501200135</v>
      </c>
      <c r="D1077" s="20" t="s">
        <v>829</v>
      </c>
      <c r="E1077" s="21">
        <v>1.89</v>
      </c>
      <c r="F1077" s="22" t="s">
        <v>153</v>
      </c>
      <c r="G1077" s="22">
        <v>55</v>
      </c>
      <c r="H1077" s="23" t="s">
        <v>44</v>
      </c>
      <c r="I1077" s="24" t="s">
        <v>153</v>
      </c>
      <c r="J1077" s="59"/>
    </row>
    <row r="1078" spans="1:10" s="12" customFormat="1" ht="17.25" customHeight="1" x14ac:dyDescent="0.25">
      <c r="A1078" s="17">
        <v>1069</v>
      </c>
      <c r="B1078" s="18" t="s">
        <v>135</v>
      </c>
      <c r="C1078" s="19">
        <v>501200141</v>
      </c>
      <c r="D1078" s="20" t="s">
        <v>830</v>
      </c>
      <c r="E1078" s="21">
        <v>2.39</v>
      </c>
      <c r="F1078" s="22" t="s">
        <v>44</v>
      </c>
      <c r="G1078" s="22">
        <v>70</v>
      </c>
      <c r="H1078" s="23" t="s">
        <v>45</v>
      </c>
      <c r="I1078" s="24" t="s">
        <v>44</v>
      </c>
      <c r="J1078" s="59"/>
    </row>
    <row r="1079" spans="1:10" s="12" customFormat="1" ht="17.25" customHeight="1" x14ac:dyDescent="0.25">
      <c r="A1079" s="17">
        <v>1070</v>
      </c>
      <c r="B1079" s="18" t="s">
        <v>135</v>
      </c>
      <c r="C1079" s="19">
        <v>501200162</v>
      </c>
      <c r="D1079" s="20" t="s">
        <v>831</v>
      </c>
      <c r="E1079" s="21">
        <v>1.92</v>
      </c>
      <c r="F1079" s="22" t="s">
        <v>153</v>
      </c>
      <c r="G1079" s="22">
        <v>65</v>
      </c>
      <c r="H1079" s="67" t="str">
        <f t="shared" ref="H1079:H1080" si="91">IF(G1079&lt;30,"Kém",IF(G1079&lt;50,"Yếu",IF(G1079&lt;60,"Trung bình",IF(G1079&lt;70,"TB Khá",IF(G1079&lt;80,"Khá",IF(G1079&lt;90,"Tốt","Xuất sắc"))))))</f>
        <v>TB Khá</v>
      </c>
      <c r="I1079" s="24" t="s">
        <v>153</v>
      </c>
      <c r="J1079" s="59"/>
    </row>
    <row r="1080" spans="1:10" s="12" customFormat="1" ht="17.25" customHeight="1" x14ac:dyDescent="0.25">
      <c r="A1080" s="17">
        <v>1071</v>
      </c>
      <c r="B1080" s="18" t="s">
        <v>135</v>
      </c>
      <c r="C1080" s="19">
        <v>501200182</v>
      </c>
      <c r="D1080" s="20" t="s">
        <v>832</v>
      </c>
      <c r="E1080" s="21">
        <v>2.17</v>
      </c>
      <c r="F1080" s="22" t="s">
        <v>44</v>
      </c>
      <c r="G1080" s="22">
        <v>65</v>
      </c>
      <c r="H1080" s="67" t="str">
        <f t="shared" si="91"/>
        <v>TB Khá</v>
      </c>
      <c r="I1080" s="24" t="s">
        <v>44</v>
      </c>
      <c r="J1080" s="59"/>
    </row>
    <row r="1081" spans="1:10" s="12" customFormat="1" ht="17.25" customHeight="1" x14ac:dyDescent="0.25">
      <c r="A1081" s="17">
        <v>1072</v>
      </c>
      <c r="B1081" s="18" t="s">
        <v>135</v>
      </c>
      <c r="C1081" s="19">
        <v>501200203</v>
      </c>
      <c r="D1081" s="20" t="s">
        <v>833</v>
      </c>
      <c r="E1081" s="21">
        <v>1.33</v>
      </c>
      <c r="F1081" s="22" t="s">
        <v>153</v>
      </c>
      <c r="G1081" s="22">
        <v>50</v>
      </c>
      <c r="H1081" s="23" t="s">
        <v>44</v>
      </c>
      <c r="I1081" s="24" t="s">
        <v>153</v>
      </c>
      <c r="J1081" s="59"/>
    </row>
    <row r="1082" spans="1:10" s="12" customFormat="1" ht="17.25" customHeight="1" x14ac:dyDescent="0.25">
      <c r="A1082" s="17">
        <v>1073</v>
      </c>
      <c r="B1082" s="18" t="s">
        <v>135</v>
      </c>
      <c r="C1082" s="19">
        <v>501200230</v>
      </c>
      <c r="D1082" s="20" t="s">
        <v>834</v>
      </c>
      <c r="E1082" s="21">
        <v>2.25</v>
      </c>
      <c r="F1082" s="22" t="s">
        <v>44</v>
      </c>
      <c r="G1082" s="22">
        <v>69</v>
      </c>
      <c r="H1082" s="67" t="str">
        <f t="shared" ref="H1082:H1086" si="92">IF(G1082&lt;30,"Kém",IF(G1082&lt;50,"Yếu",IF(G1082&lt;60,"Trung bình",IF(G1082&lt;70,"TB Khá",IF(G1082&lt;80,"Khá",IF(G1082&lt;90,"Tốt","Xuất sắc"))))))</f>
        <v>TB Khá</v>
      </c>
      <c r="I1082" s="24" t="s">
        <v>44</v>
      </c>
      <c r="J1082" s="59"/>
    </row>
    <row r="1083" spans="1:10" s="12" customFormat="1" ht="17.25" customHeight="1" x14ac:dyDescent="0.25">
      <c r="A1083" s="17">
        <v>1074</v>
      </c>
      <c r="B1083" s="18" t="s">
        <v>135</v>
      </c>
      <c r="C1083" s="19">
        <v>501200235</v>
      </c>
      <c r="D1083" s="20" t="s">
        <v>835</v>
      </c>
      <c r="E1083" s="21">
        <v>2</v>
      </c>
      <c r="F1083" s="22" t="s">
        <v>44</v>
      </c>
      <c r="G1083" s="22">
        <v>61</v>
      </c>
      <c r="H1083" s="67" t="str">
        <f t="shared" si="92"/>
        <v>TB Khá</v>
      </c>
      <c r="I1083" s="24" t="s">
        <v>44</v>
      </c>
      <c r="J1083" s="59"/>
    </row>
    <row r="1084" spans="1:10" s="12" customFormat="1" ht="17.25" customHeight="1" x14ac:dyDescent="0.25">
      <c r="A1084" s="17">
        <v>1075</v>
      </c>
      <c r="B1084" s="18" t="s">
        <v>135</v>
      </c>
      <c r="C1084" s="19">
        <v>501200247</v>
      </c>
      <c r="D1084" s="20" t="s">
        <v>836</v>
      </c>
      <c r="E1084" s="21">
        <v>2.42</v>
      </c>
      <c r="F1084" s="22" t="s">
        <v>44</v>
      </c>
      <c r="G1084" s="22">
        <v>68</v>
      </c>
      <c r="H1084" s="67" t="str">
        <f t="shared" si="92"/>
        <v>TB Khá</v>
      </c>
      <c r="I1084" s="24" t="s">
        <v>44</v>
      </c>
      <c r="J1084" s="59"/>
    </row>
    <row r="1085" spans="1:10" s="12" customFormat="1" ht="17.25" customHeight="1" x14ac:dyDescent="0.25">
      <c r="A1085" s="17">
        <v>1076</v>
      </c>
      <c r="B1085" s="18" t="s">
        <v>135</v>
      </c>
      <c r="C1085" s="19">
        <v>501200251</v>
      </c>
      <c r="D1085" s="20" t="s">
        <v>837</v>
      </c>
      <c r="E1085" s="21">
        <v>2.31</v>
      </c>
      <c r="F1085" s="22" t="s">
        <v>44</v>
      </c>
      <c r="G1085" s="22">
        <v>60</v>
      </c>
      <c r="H1085" s="67" t="str">
        <f t="shared" si="92"/>
        <v>TB Khá</v>
      </c>
      <c r="I1085" s="24" t="s">
        <v>44</v>
      </c>
      <c r="J1085" s="59"/>
    </row>
    <row r="1086" spans="1:10" s="12" customFormat="1" ht="17.25" customHeight="1" x14ac:dyDescent="0.25">
      <c r="A1086" s="17">
        <v>1077</v>
      </c>
      <c r="B1086" s="18" t="s">
        <v>135</v>
      </c>
      <c r="C1086" s="19">
        <v>501200274</v>
      </c>
      <c r="D1086" s="20" t="s">
        <v>838</v>
      </c>
      <c r="E1086" s="21">
        <v>1.72</v>
      </c>
      <c r="F1086" s="22" t="s">
        <v>153</v>
      </c>
      <c r="G1086" s="22">
        <v>65</v>
      </c>
      <c r="H1086" s="67" t="str">
        <f t="shared" si="92"/>
        <v>TB Khá</v>
      </c>
      <c r="I1086" s="24" t="s">
        <v>153</v>
      </c>
      <c r="J1086" s="59"/>
    </row>
    <row r="1087" spans="1:10" s="12" customFormat="1" ht="17.25" customHeight="1" x14ac:dyDescent="0.25">
      <c r="A1087" s="17">
        <v>1078</v>
      </c>
      <c r="B1087" s="18" t="s">
        <v>135</v>
      </c>
      <c r="C1087" s="19">
        <v>501200289</v>
      </c>
      <c r="D1087" s="20" t="s">
        <v>839</v>
      </c>
      <c r="E1087" s="21">
        <v>3.19</v>
      </c>
      <c r="F1087" s="22" t="s">
        <v>45</v>
      </c>
      <c r="G1087" s="22">
        <v>75</v>
      </c>
      <c r="H1087" s="23" t="s">
        <v>45</v>
      </c>
      <c r="I1087" s="24" t="s">
        <v>45</v>
      </c>
      <c r="J1087" s="59"/>
    </row>
    <row r="1088" spans="1:10" s="12" customFormat="1" ht="17.25" customHeight="1" x14ac:dyDescent="0.25">
      <c r="A1088" s="17">
        <v>1079</v>
      </c>
      <c r="B1088" s="18" t="s">
        <v>135</v>
      </c>
      <c r="C1088" s="19">
        <v>501200310</v>
      </c>
      <c r="D1088" s="20" t="s">
        <v>840</v>
      </c>
      <c r="E1088" s="21">
        <v>1.78</v>
      </c>
      <c r="F1088" s="22" t="s">
        <v>153</v>
      </c>
      <c r="G1088" s="22">
        <v>60</v>
      </c>
      <c r="H1088" s="67" t="str">
        <f t="shared" ref="H1088:H1089" si="93">IF(G1088&lt;30,"Kém",IF(G1088&lt;50,"Yếu",IF(G1088&lt;60,"Trung bình",IF(G1088&lt;70,"TB Khá",IF(G1088&lt;80,"Khá",IF(G1088&lt;90,"Tốt","Xuất sắc"))))))</f>
        <v>TB Khá</v>
      </c>
      <c r="I1088" s="24" t="s">
        <v>153</v>
      </c>
      <c r="J1088" s="59"/>
    </row>
    <row r="1089" spans="1:10" s="12" customFormat="1" ht="17.25" customHeight="1" x14ac:dyDescent="0.25">
      <c r="A1089" s="17">
        <v>1080</v>
      </c>
      <c r="B1089" s="18" t="s">
        <v>135</v>
      </c>
      <c r="C1089" s="19">
        <v>501200356</v>
      </c>
      <c r="D1089" s="20" t="s">
        <v>841</v>
      </c>
      <c r="E1089" s="21">
        <v>2.2799999999999998</v>
      </c>
      <c r="F1089" s="22" t="s">
        <v>44</v>
      </c>
      <c r="G1089" s="22">
        <v>62</v>
      </c>
      <c r="H1089" s="67" t="str">
        <f t="shared" si="93"/>
        <v>TB Khá</v>
      </c>
      <c r="I1089" s="24" t="s">
        <v>44</v>
      </c>
      <c r="J1089" s="59"/>
    </row>
    <row r="1090" spans="1:10" s="12" customFormat="1" ht="17.25" customHeight="1" x14ac:dyDescent="0.25">
      <c r="A1090" s="17">
        <v>1081</v>
      </c>
      <c r="B1090" s="18" t="s">
        <v>135</v>
      </c>
      <c r="C1090" s="19">
        <v>501200363</v>
      </c>
      <c r="D1090" s="20" t="s">
        <v>842</v>
      </c>
      <c r="E1090" s="21">
        <v>2.5</v>
      </c>
      <c r="F1090" s="22" t="s">
        <v>45</v>
      </c>
      <c r="G1090" s="22">
        <v>77</v>
      </c>
      <c r="H1090" s="23" t="s">
        <v>45</v>
      </c>
      <c r="I1090" s="24" t="s">
        <v>45</v>
      </c>
      <c r="J1090" s="59"/>
    </row>
    <row r="1091" spans="1:10" s="12" customFormat="1" ht="17.25" customHeight="1" x14ac:dyDescent="0.25">
      <c r="A1091" s="17">
        <v>1082</v>
      </c>
      <c r="B1091" s="18" t="s">
        <v>135</v>
      </c>
      <c r="C1091" s="19">
        <v>501200367</v>
      </c>
      <c r="D1091" s="20" t="s">
        <v>843</v>
      </c>
      <c r="E1091" s="21">
        <v>2.0299999999999998</v>
      </c>
      <c r="F1091" s="22" t="s">
        <v>44</v>
      </c>
      <c r="G1091" s="22">
        <v>68</v>
      </c>
      <c r="H1091" s="67" t="str">
        <f t="shared" ref="H1091:H1092" si="94">IF(G1091&lt;30,"Kém",IF(G1091&lt;50,"Yếu",IF(G1091&lt;60,"Trung bình",IF(G1091&lt;70,"TB Khá",IF(G1091&lt;80,"Khá",IF(G1091&lt;90,"Tốt","Xuất sắc"))))))</f>
        <v>TB Khá</v>
      </c>
      <c r="I1091" s="24" t="s">
        <v>44</v>
      </c>
      <c r="J1091" s="59"/>
    </row>
    <row r="1092" spans="1:10" s="12" customFormat="1" ht="17.25" customHeight="1" x14ac:dyDescent="0.25">
      <c r="A1092" s="17">
        <v>1083</v>
      </c>
      <c r="B1092" s="18" t="s">
        <v>135</v>
      </c>
      <c r="C1092" s="19">
        <v>501200388</v>
      </c>
      <c r="D1092" s="20" t="s">
        <v>844</v>
      </c>
      <c r="E1092" s="21">
        <v>2.08</v>
      </c>
      <c r="F1092" s="22" t="s">
        <v>44</v>
      </c>
      <c r="G1092" s="22">
        <v>65</v>
      </c>
      <c r="H1092" s="67" t="str">
        <f t="shared" si="94"/>
        <v>TB Khá</v>
      </c>
      <c r="I1092" s="24" t="s">
        <v>44</v>
      </c>
      <c r="J1092" s="59"/>
    </row>
    <row r="1093" spans="1:10" s="12" customFormat="1" ht="17.25" customHeight="1" x14ac:dyDescent="0.25">
      <c r="A1093" s="17">
        <v>1084</v>
      </c>
      <c r="B1093" s="18" t="s">
        <v>135</v>
      </c>
      <c r="C1093" s="19">
        <v>501200390</v>
      </c>
      <c r="D1093" s="20" t="s">
        <v>845</v>
      </c>
      <c r="E1093" s="21">
        <v>2.31</v>
      </c>
      <c r="F1093" s="22" t="s">
        <v>44</v>
      </c>
      <c r="G1093" s="22">
        <v>70</v>
      </c>
      <c r="H1093" s="23" t="s">
        <v>45</v>
      </c>
      <c r="I1093" s="24" t="s">
        <v>44</v>
      </c>
      <c r="J1093" s="59"/>
    </row>
    <row r="1094" spans="1:10" s="12" customFormat="1" ht="17.25" customHeight="1" x14ac:dyDescent="0.25">
      <c r="A1094" s="17">
        <v>1085</v>
      </c>
      <c r="B1094" s="18" t="s">
        <v>135</v>
      </c>
      <c r="C1094" s="19">
        <v>501200402</v>
      </c>
      <c r="D1094" s="20" t="s">
        <v>846</v>
      </c>
      <c r="E1094" s="21">
        <v>2.25</v>
      </c>
      <c r="F1094" s="22" t="s">
        <v>44</v>
      </c>
      <c r="G1094" s="22">
        <v>75</v>
      </c>
      <c r="H1094" s="23" t="s">
        <v>45</v>
      </c>
      <c r="I1094" s="24" t="s">
        <v>44</v>
      </c>
      <c r="J1094" s="59"/>
    </row>
    <row r="1095" spans="1:10" s="12" customFormat="1" ht="17.25" customHeight="1" x14ac:dyDescent="0.25">
      <c r="A1095" s="17">
        <v>1086</v>
      </c>
      <c r="B1095" s="18" t="s">
        <v>135</v>
      </c>
      <c r="C1095" s="19">
        <v>501200426</v>
      </c>
      <c r="D1095" s="20" t="s">
        <v>847</v>
      </c>
      <c r="E1095" s="21">
        <v>2.36</v>
      </c>
      <c r="F1095" s="22" t="s">
        <v>44</v>
      </c>
      <c r="G1095" s="22">
        <v>78</v>
      </c>
      <c r="H1095" s="23" t="s">
        <v>45</v>
      </c>
      <c r="I1095" s="24" t="s">
        <v>44</v>
      </c>
      <c r="J1095" s="59"/>
    </row>
    <row r="1096" spans="1:10" s="12" customFormat="1" ht="17.25" customHeight="1" x14ac:dyDescent="0.25">
      <c r="A1096" s="17">
        <v>1087</v>
      </c>
      <c r="B1096" s="18" t="s">
        <v>135</v>
      </c>
      <c r="C1096" s="19">
        <v>501200463</v>
      </c>
      <c r="D1096" s="20" t="s">
        <v>848</v>
      </c>
      <c r="E1096" s="21">
        <v>1.89</v>
      </c>
      <c r="F1096" s="22" t="s">
        <v>153</v>
      </c>
      <c r="G1096" s="22">
        <v>65</v>
      </c>
      <c r="H1096" s="67" t="str">
        <f>IF(G1096&lt;30,"Kém",IF(G1096&lt;50,"Yếu",IF(G1096&lt;60,"Trung bình",IF(G1096&lt;70,"TB Khá",IF(G1096&lt;80,"Khá",IF(G1096&lt;90,"Tốt","Xuất sắc"))))))</f>
        <v>TB Khá</v>
      </c>
      <c r="I1096" s="24" t="s">
        <v>153</v>
      </c>
      <c r="J1096" s="59"/>
    </row>
    <row r="1097" spans="1:10" s="12" customFormat="1" ht="17.25" customHeight="1" x14ac:dyDescent="0.25">
      <c r="A1097" s="17">
        <v>1088</v>
      </c>
      <c r="B1097" s="18" t="s">
        <v>135</v>
      </c>
      <c r="C1097" s="19">
        <v>501200471</v>
      </c>
      <c r="D1097" s="20" t="s">
        <v>849</v>
      </c>
      <c r="E1097" s="21">
        <v>2</v>
      </c>
      <c r="F1097" s="22" t="s">
        <v>44</v>
      </c>
      <c r="G1097" s="22">
        <v>55</v>
      </c>
      <c r="H1097" s="23" t="s">
        <v>44</v>
      </c>
      <c r="I1097" s="24" t="s">
        <v>44</v>
      </c>
      <c r="J1097" s="59"/>
    </row>
    <row r="1098" spans="1:10" s="12" customFormat="1" ht="17.25" customHeight="1" x14ac:dyDescent="0.25">
      <c r="A1098" s="17">
        <v>1089</v>
      </c>
      <c r="B1098" s="18" t="s">
        <v>135</v>
      </c>
      <c r="C1098" s="19">
        <v>501200485</v>
      </c>
      <c r="D1098" s="20" t="s">
        <v>850</v>
      </c>
      <c r="E1098" s="21">
        <v>2.2200000000000002</v>
      </c>
      <c r="F1098" s="22" t="s">
        <v>44</v>
      </c>
      <c r="G1098" s="22">
        <v>70</v>
      </c>
      <c r="H1098" s="23" t="s">
        <v>45</v>
      </c>
      <c r="I1098" s="24" t="s">
        <v>44</v>
      </c>
      <c r="J1098" s="59"/>
    </row>
    <row r="1099" spans="1:10" s="12" customFormat="1" ht="17.25" customHeight="1" x14ac:dyDescent="0.25">
      <c r="A1099" s="17">
        <v>1090</v>
      </c>
      <c r="B1099" s="18" t="s">
        <v>135</v>
      </c>
      <c r="C1099" s="19">
        <v>501200516</v>
      </c>
      <c r="D1099" s="20" t="s">
        <v>851</v>
      </c>
      <c r="E1099" s="21">
        <v>1.83</v>
      </c>
      <c r="F1099" s="22" t="s">
        <v>153</v>
      </c>
      <c r="G1099" s="22">
        <v>59</v>
      </c>
      <c r="H1099" s="23" t="s">
        <v>44</v>
      </c>
      <c r="I1099" s="24" t="s">
        <v>153</v>
      </c>
      <c r="J1099" s="59"/>
    </row>
    <row r="1100" spans="1:10" s="12" customFormat="1" ht="17.25" customHeight="1" x14ac:dyDescent="0.25">
      <c r="A1100" s="17">
        <v>1091</v>
      </c>
      <c r="B1100" s="18" t="s">
        <v>135</v>
      </c>
      <c r="C1100" s="19">
        <v>501200532</v>
      </c>
      <c r="D1100" s="20" t="s">
        <v>852</v>
      </c>
      <c r="E1100" s="21">
        <v>2.2799999999999998</v>
      </c>
      <c r="F1100" s="22" t="s">
        <v>44</v>
      </c>
      <c r="G1100" s="22">
        <v>68</v>
      </c>
      <c r="H1100" s="67" t="str">
        <f>IF(G1100&lt;30,"Kém",IF(G1100&lt;50,"Yếu",IF(G1100&lt;60,"Trung bình",IF(G1100&lt;70,"TB Khá",IF(G1100&lt;80,"Khá",IF(G1100&lt;90,"Tốt","Xuất sắc"))))))</f>
        <v>TB Khá</v>
      </c>
      <c r="I1100" s="24" t="s">
        <v>44</v>
      </c>
      <c r="J1100" s="59"/>
    </row>
    <row r="1101" spans="1:10" s="12" customFormat="1" ht="17.25" customHeight="1" x14ac:dyDescent="0.25">
      <c r="A1101" s="17">
        <v>1092</v>
      </c>
      <c r="B1101" s="18" t="s">
        <v>135</v>
      </c>
      <c r="C1101" s="19">
        <v>501200549</v>
      </c>
      <c r="D1101" s="20" t="s">
        <v>717</v>
      </c>
      <c r="E1101" s="21">
        <v>2.11</v>
      </c>
      <c r="F1101" s="22" t="s">
        <v>44</v>
      </c>
      <c r="G1101" s="22">
        <v>70</v>
      </c>
      <c r="H1101" s="23" t="s">
        <v>45</v>
      </c>
      <c r="I1101" s="24" t="s">
        <v>44</v>
      </c>
      <c r="J1101" s="59"/>
    </row>
    <row r="1102" spans="1:10" s="12" customFormat="1" ht="17.25" customHeight="1" x14ac:dyDescent="0.25">
      <c r="A1102" s="17">
        <v>1093</v>
      </c>
      <c r="B1102" s="18" t="s">
        <v>135</v>
      </c>
      <c r="C1102" s="19">
        <v>501200556</v>
      </c>
      <c r="D1102" s="20" t="s">
        <v>853</v>
      </c>
      <c r="E1102" s="21">
        <v>1.64</v>
      </c>
      <c r="F1102" s="22" t="s">
        <v>153</v>
      </c>
      <c r="G1102" s="22">
        <v>60</v>
      </c>
      <c r="H1102" s="67" t="str">
        <f t="shared" ref="H1102:H1106" si="95">IF(G1102&lt;30,"Kém",IF(G1102&lt;50,"Yếu",IF(G1102&lt;60,"Trung bình",IF(G1102&lt;70,"TB Khá",IF(G1102&lt;80,"Khá",IF(G1102&lt;90,"Tốt","Xuất sắc"))))))</f>
        <v>TB Khá</v>
      </c>
      <c r="I1102" s="24" t="s">
        <v>153</v>
      </c>
      <c r="J1102" s="59"/>
    </row>
    <row r="1103" spans="1:10" s="12" customFormat="1" ht="17.25" customHeight="1" x14ac:dyDescent="0.25">
      <c r="A1103" s="17">
        <v>1094</v>
      </c>
      <c r="B1103" s="18" t="s">
        <v>135</v>
      </c>
      <c r="C1103" s="19">
        <v>501200576</v>
      </c>
      <c r="D1103" s="20" t="s">
        <v>577</v>
      </c>
      <c r="E1103" s="21">
        <v>1.47</v>
      </c>
      <c r="F1103" s="22" t="s">
        <v>153</v>
      </c>
      <c r="G1103" s="22">
        <v>60</v>
      </c>
      <c r="H1103" s="67" t="str">
        <f t="shared" si="95"/>
        <v>TB Khá</v>
      </c>
      <c r="I1103" s="24" t="s">
        <v>153</v>
      </c>
      <c r="J1103" s="59"/>
    </row>
    <row r="1104" spans="1:10" s="12" customFormat="1" ht="17.25" customHeight="1" x14ac:dyDescent="0.25">
      <c r="A1104" s="17">
        <v>1095</v>
      </c>
      <c r="B1104" s="18" t="s">
        <v>135</v>
      </c>
      <c r="C1104" s="19">
        <v>501200586</v>
      </c>
      <c r="D1104" s="20" t="s">
        <v>854</v>
      </c>
      <c r="E1104" s="21">
        <v>2.19</v>
      </c>
      <c r="F1104" s="22" t="s">
        <v>44</v>
      </c>
      <c r="G1104" s="22">
        <v>69</v>
      </c>
      <c r="H1104" s="67" t="str">
        <f t="shared" si="95"/>
        <v>TB Khá</v>
      </c>
      <c r="I1104" s="24" t="s">
        <v>44</v>
      </c>
      <c r="J1104" s="59"/>
    </row>
    <row r="1105" spans="1:10" s="12" customFormat="1" ht="17.25" customHeight="1" x14ac:dyDescent="0.25">
      <c r="A1105" s="17">
        <v>1096</v>
      </c>
      <c r="B1105" s="18" t="s">
        <v>135</v>
      </c>
      <c r="C1105" s="19">
        <v>501200599</v>
      </c>
      <c r="D1105" s="20" t="s">
        <v>855</v>
      </c>
      <c r="E1105" s="21">
        <v>1.92</v>
      </c>
      <c r="F1105" s="22" t="s">
        <v>153</v>
      </c>
      <c r="G1105" s="22">
        <v>64</v>
      </c>
      <c r="H1105" s="67" t="str">
        <f t="shared" si="95"/>
        <v>TB Khá</v>
      </c>
      <c r="I1105" s="24" t="s">
        <v>153</v>
      </c>
      <c r="J1105" s="59"/>
    </row>
    <row r="1106" spans="1:10" s="12" customFormat="1" ht="17.25" customHeight="1" x14ac:dyDescent="0.25">
      <c r="A1106" s="17">
        <v>1097</v>
      </c>
      <c r="B1106" s="18" t="s">
        <v>135</v>
      </c>
      <c r="C1106" s="19">
        <v>501200604</v>
      </c>
      <c r="D1106" s="20" t="s">
        <v>856</v>
      </c>
      <c r="E1106" s="21">
        <v>1.58</v>
      </c>
      <c r="F1106" s="22" t="s">
        <v>153</v>
      </c>
      <c r="G1106" s="22">
        <v>60</v>
      </c>
      <c r="H1106" s="67" t="str">
        <f t="shared" si="95"/>
        <v>TB Khá</v>
      </c>
      <c r="I1106" s="24" t="s">
        <v>153</v>
      </c>
      <c r="J1106" s="59"/>
    </row>
    <row r="1107" spans="1:10" s="12" customFormat="1" ht="17.25" customHeight="1" x14ac:dyDescent="0.25">
      <c r="A1107" s="17">
        <v>1098</v>
      </c>
      <c r="B1107" s="18" t="s">
        <v>135</v>
      </c>
      <c r="C1107" s="19">
        <v>501200607</v>
      </c>
      <c r="D1107" s="20" t="s">
        <v>857</v>
      </c>
      <c r="E1107" s="21">
        <v>2.06</v>
      </c>
      <c r="F1107" s="22" t="s">
        <v>44</v>
      </c>
      <c r="G1107" s="22">
        <v>76</v>
      </c>
      <c r="H1107" s="23" t="s">
        <v>45</v>
      </c>
      <c r="I1107" s="24" t="s">
        <v>44</v>
      </c>
      <c r="J1107" s="59"/>
    </row>
    <row r="1108" spans="1:10" s="12" customFormat="1" ht="17.25" customHeight="1" x14ac:dyDescent="0.25">
      <c r="A1108" s="17">
        <v>1099</v>
      </c>
      <c r="B1108" s="18" t="s">
        <v>135</v>
      </c>
      <c r="C1108" s="19">
        <v>501200628</v>
      </c>
      <c r="D1108" s="20" t="s">
        <v>858</v>
      </c>
      <c r="E1108" s="21">
        <v>2.19</v>
      </c>
      <c r="F1108" s="22" t="s">
        <v>44</v>
      </c>
      <c r="G1108" s="22">
        <v>70</v>
      </c>
      <c r="H1108" s="23" t="s">
        <v>45</v>
      </c>
      <c r="I1108" s="24" t="s">
        <v>44</v>
      </c>
      <c r="J1108" s="59"/>
    </row>
    <row r="1109" spans="1:10" s="12" customFormat="1" ht="17.25" customHeight="1" x14ac:dyDescent="0.25">
      <c r="A1109" s="17">
        <v>1100</v>
      </c>
      <c r="B1109" s="18" t="s">
        <v>135</v>
      </c>
      <c r="C1109" s="19">
        <v>501200642</v>
      </c>
      <c r="D1109" s="20" t="s">
        <v>859</v>
      </c>
      <c r="E1109" s="21">
        <v>2.14</v>
      </c>
      <c r="F1109" s="22" t="s">
        <v>44</v>
      </c>
      <c r="G1109" s="22">
        <v>65</v>
      </c>
      <c r="H1109" s="67" t="str">
        <f>IF(G1109&lt;30,"Kém",IF(G1109&lt;50,"Yếu",IF(G1109&lt;60,"Trung bình",IF(G1109&lt;70,"TB Khá",IF(G1109&lt;80,"Khá",IF(G1109&lt;90,"Tốt","Xuất sắc"))))))</f>
        <v>TB Khá</v>
      </c>
      <c r="I1109" s="24" t="s">
        <v>44</v>
      </c>
      <c r="J1109" s="59"/>
    </row>
    <row r="1110" spans="1:10" s="12" customFormat="1" ht="17.25" customHeight="1" x14ac:dyDescent="0.25">
      <c r="A1110" s="17">
        <v>1101</v>
      </c>
      <c r="B1110" s="18" t="s">
        <v>135</v>
      </c>
      <c r="C1110" s="19">
        <v>501200651</v>
      </c>
      <c r="D1110" s="20" t="s">
        <v>860</v>
      </c>
      <c r="E1110" s="21">
        <v>2.17</v>
      </c>
      <c r="F1110" s="22" t="s">
        <v>44</v>
      </c>
      <c r="G1110" s="22">
        <v>70</v>
      </c>
      <c r="H1110" s="23" t="s">
        <v>45</v>
      </c>
      <c r="I1110" s="24" t="s">
        <v>44</v>
      </c>
      <c r="J1110" s="59"/>
    </row>
    <row r="1111" spans="1:10" s="12" customFormat="1" ht="17.25" customHeight="1" x14ac:dyDescent="0.25">
      <c r="A1111" s="17">
        <v>1102</v>
      </c>
      <c r="B1111" s="18" t="s">
        <v>135</v>
      </c>
      <c r="C1111" s="19">
        <v>501200663</v>
      </c>
      <c r="D1111" s="20" t="s">
        <v>861</v>
      </c>
      <c r="E1111" s="21">
        <v>1.78</v>
      </c>
      <c r="F1111" s="22" t="s">
        <v>153</v>
      </c>
      <c r="G1111" s="22">
        <v>71</v>
      </c>
      <c r="H1111" s="23" t="s">
        <v>45</v>
      </c>
      <c r="I1111" s="24" t="s">
        <v>153</v>
      </c>
      <c r="J1111" s="59"/>
    </row>
    <row r="1112" spans="1:10" s="12" customFormat="1" ht="17.25" customHeight="1" x14ac:dyDescent="0.25">
      <c r="A1112" s="17">
        <v>1103</v>
      </c>
      <c r="B1112" s="18" t="s">
        <v>135</v>
      </c>
      <c r="C1112" s="19">
        <v>501200686</v>
      </c>
      <c r="D1112" s="20" t="s">
        <v>862</v>
      </c>
      <c r="E1112" s="21">
        <v>1.97</v>
      </c>
      <c r="F1112" s="22" t="s">
        <v>153</v>
      </c>
      <c r="G1112" s="22">
        <v>60</v>
      </c>
      <c r="H1112" s="67" t="str">
        <f>IF(G1112&lt;30,"Kém",IF(G1112&lt;50,"Yếu",IF(G1112&lt;60,"Trung bình",IF(G1112&lt;70,"TB Khá",IF(G1112&lt;80,"Khá",IF(G1112&lt;90,"Tốt","Xuất sắc"))))))</f>
        <v>TB Khá</v>
      </c>
      <c r="I1112" s="24" t="s">
        <v>153</v>
      </c>
      <c r="J1112" s="59"/>
    </row>
    <row r="1113" spans="1:10" s="12" customFormat="1" ht="17.25" customHeight="1" x14ac:dyDescent="0.25">
      <c r="A1113" s="17">
        <v>1104</v>
      </c>
      <c r="B1113" s="18" t="s">
        <v>135</v>
      </c>
      <c r="C1113" s="19">
        <v>501200690</v>
      </c>
      <c r="D1113" s="20" t="s">
        <v>863</v>
      </c>
      <c r="E1113" s="21">
        <v>2.2799999999999998</v>
      </c>
      <c r="F1113" s="22" t="s">
        <v>44</v>
      </c>
      <c r="G1113" s="22">
        <v>55</v>
      </c>
      <c r="H1113" s="23" t="s">
        <v>44</v>
      </c>
      <c r="I1113" s="24" t="s">
        <v>44</v>
      </c>
      <c r="J1113" s="59"/>
    </row>
    <row r="1114" spans="1:10" s="12" customFormat="1" ht="17.25" customHeight="1" x14ac:dyDescent="0.25">
      <c r="A1114" s="17">
        <v>1105</v>
      </c>
      <c r="B1114" s="18" t="s">
        <v>135</v>
      </c>
      <c r="C1114" s="19">
        <v>501200702</v>
      </c>
      <c r="D1114" s="20" t="s">
        <v>864</v>
      </c>
      <c r="E1114" s="21">
        <v>2.2200000000000002</v>
      </c>
      <c r="F1114" s="22" t="s">
        <v>44</v>
      </c>
      <c r="G1114" s="22">
        <v>60</v>
      </c>
      <c r="H1114" s="67" t="str">
        <f t="shared" ref="H1114:H1116" si="96">IF(G1114&lt;30,"Kém",IF(G1114&lt;50,"Yếu",IF(G1114&lt;60,"Trung bình",IF(G1114&lt;70,"TB Khá",IF(G1114&lt;80,"Khá",IF(G1114&lt;90,"Tốt","Xuất sắc"))))))</f>
        <v>TB Khá</v>
      </c>
      <c r="I1114" s="24" t="s">
        <v>44</v>
      </c>
      <c r="J1114" s="59"/>
    </row>
    <row r="1115" spans="1:10" s="12" customFormat="1" ht="17.25" customHeight="1" x14ac:dyDescent="0.25">
      <c r="A1115" s="17">
        <v>1106</v>
      </c>
      <c r="B1115" s="18" t="s">
        <v>135</v>
      </c>
      <c r="C1115" s="19">
        <v>501200707</v>
      </c>
      <c r="D1115" s="20" t="s">
        <v>865</v>
      </c>
      <c r="E1115" s="21">
        <v>2</v>
      </c>
      <c r="F1115" s="22" t="s">
        <v>44</v>
      </c>
      <c r="G1115" s="22">
        <v>60</v>
      </c>
      <c r="H1115" s="67" t="str">
        <f t="shared" si="96"/>
        <v>TB Khá</v>
      </c>
      <c r="I1115" s="24" t="s">
        <v>44</v>
      </c>
      <c r="J1115" s="59"/>
    </row>
    <row r="1116" spans="1:10" s="12" customFormat="1" ht="17.25" customHeight="1" x14ac:dyDescent="0.25">
      <c r="A1116" s="17">
        <v>1107</v>
      </c>
      <c r="B1116" s="18" t="s">
        <v>135</v>
      </c>
      <c r="C1116" s="19">
        <v>501200708</v>
      </c>
      <c r="D1116" s="20" t="s">
        <v>866</v>
      </c>
      <c r="E1116" s="21">
        <v>2.0299999999999998</v>
      </c>
      <c r="F1116" s="22" t="s">
        <v>44</v>
      </c>
      <c r="G1116" s="22">
        <v>65</v>
      </c>
      <c r="H1116" s="67" t="str">
        <f t="shared" si="96"/>
        <v>TB Khá</v>
      </c>
      <c r="I1116" s="24" t="s">
        <v>44</v>
      </c>
      <c r="J1116" s="59"/>
    </row>
    <row r="1117" spans="1:10" s="12" customFormat="1" ht="17.25" customHeight="1" x14ac:dyDescent="0.25">
      <c r="A1117" s="17">
        <v>1108</v>
      </c>
      <c r="B1117" s="18" t="s">
        <v>135</v>
      </c>
      <c r="C1117" s="19">
        <v>501200733</v>
      </c>
      <c r="D1117" s="20" t="s">
        <v>867</v>
      </c>
      <c r="E1117" s="21">
        <v>1.94</v>
      </c>
      <c r="F1117" s="22" t="s">
        <v>153</v>
      </c>
      <c r="G1117" s="22">
        <v>58</v>
      </c>
      <c r="H1117" s="23" t="s">
        <v>44</v>
      </c>
      <c r="I1117" s="24" t="s">
        <v>153</v>
      </c>
      <c r="J1117" s="59"/>
    </row>
    <row r="1118" spans="1:10" s="12" customFormat="1" ht="17.25" customHeight="1" x14ac:dyDescent="0.25">
      <c r="A1118" s="17">
        <v>1109</v>
      </c>
      <c r="B1118" s="18" t="s">
        <v>135</v>
      </c>
      <c r="C1118" s="19">
        <v>501200742</v>
      </c>
      <c r="D1118" s="20" t="s">
        <v>868</v>
      </c>
      <c r="E1118" s="21">
        <v>1.83</v>
      </c>
      <c r="F1118" s="22" t="s">
        <v>153</v>
      </c>
      <c r="G1118" s="22">
        <v>50</v>
      </c>
      <c r="H1118" s="23" t="s">
        <v>44</v>
      </c>
      <c r="I1118" s="24" t="s">
        <v>153</v>
      </c>
      <c r="J1118" s="59"/>
    </row>
    <row r="1119" spans="1:10" s="12" customFormat="1" ht="17.25" customHeight="1" x14ac:dyDescent="0.25">
      <c r="A1119" s="17">
        <v>1110</v>
      </c>
      <c r="B1119" s="18" t="s">
        <v>135</v>
      </c>
      <c r="C1119" s="19">
        <v>501200746</v>
      </c>
      <c r="D1119" s="20" t="s">
        <v>676</v>
      </c>
      <c r="E1119" s="21">
        <v>2.33</v>
      </c>
      <c r="F1119" s="22" t="s">
        <v>44</v>
      </c>
      <c r="G1119" s="22">
        <v>60</v>
      </c>
      <c r="H1119" s="67" t="str">
        <f t="shared" ref="H1119:H1120" si="97">IF(G1119&lt;30,"Kém",IF(G1119&lt;50,"Yếu",IF(G1119&lt;60,"Trung bình",IF(G1119&lt;70,"TB Khá",IF(G1119&lt;80,"Khá",IF(G1119&lt;90,"Tốt","Xuất sắc"))))))</f>
        <v>TB Khá</v>
      </c>
      <c r="I1119" s="24" t="s">
        <v>44</v>
      </c>
      <c r="J1119" s="59"/>
    </row>
    <row r="1120" spans="1:10" s="12" customFormat="1" ht="17.25" customHeight="1" x14ac:dyDescent="0.25">
      <c r="A1120" s="17">
        <v>1111</v>
      </c>
      <c r="B1120" s="18" t="s">
        <v>135</v>
      </c>
      <c r="C1120" s="19">
        <v>501200749</v>
      </c>
      <c r="D1120" s="20" t="s">
        <v>869</v>
      </c>
      <c r="E1120" s="21">
        <v>2</v>
      </c>
      <c r="F1120" s="22" t="s">
        <v>44</v>
      </c>
      <c r="G1120" s="22">
        <v>66</v>
      </c>
      <c r="H1120" s="67" t="str">
        <f t="shared" si="97"/>
        <v>TB Khá</v>
      </c>
      <c r="I1120" s="24" t="s">
        <v>44</v>
      </c>
      <c r="J1120" s="59"/>
    </row>
    <row r="1121" spans="1:10" s="12" customFormat="1" ht="17.25" customHeight="1" x14ac:dyDescent="0.25">
      <c r="A1121" s="17">
        <v>1112</v>
      </c>
      <c r="B1121" s="18" t="s">
        <v>135</v>
      </c>
      <c r="C1121" s="19">
        <v>501200774</v>
      </c>
      <c r="D1121" s="20" t="s">
        <v>870</v>
      </c>
      <c r="E1121" s="21">
        <v>1.97</v>
      </c>
      <c r="F1121" s="22" t="s">
        <v>153</v>
      </c>
      <c r="G1121" s="22">
        <v>55</v>
      </c>
      <c r="H1121" s="23" t="s">
        <v>44</v>
      </c>
      <c r="I1121" s="22" t="s">
        <v>153</v>
      </c>
      <c r="J1121" s="59"/>
    </row>
    <row r="1122" spans="1:10" s="12" customFormat="1" ht="17.25" customHeight="1" x14ac:dyDescent="0.25">
      <c r="A1122" s="17">
        <v>1113</v>
      </c>
      <c r="B1122" s="18" t="s">
        <v>135</v>
      </c>
      <c r="C1122" s="19">
        <v>501200781</v>
      </c>
      <c r="D1122" s="20" t="s">
        <v>871</v>
      </c>
      <c r="E1122" s="21">
        <v>2.2200000000000002</v>
      </c>
      <c r="F1122" s="22" t="s">
        <v>44</v>
      </c>
      <c r="G1122" s="22">
        <v>74</v>
      </c>
      <c r="H1122" s="23" t="s">
        <v>45</v>
      </c>
      <c r="I1122" s="22" t="s">
        <v>44</v>
      </c>
      <c r="J1122" s="59"/>
    </row>
    <row r="1123" spans="1:10" s="12" customFormat="1" ht="17.25" customHeight="1" x14ac:dyDescent="0.25">
      <c r="A1123" s="17">
        <v>1114</v>
      </c>
      <c r="B1123" s="18" t="s">
        <v>135</v>
      </c>
      <c r="C1123" s="19">
        <v>501200815</v>
      </c>
      <c r="D1123" s="20" t="s">
        <v>872</v>
      </c>
      <c r="E1123" s="21">
        <v>1.75</v>
      </c>
      <c r="F1123" s="22" t="s">
        <v>153</v>
      </c>
      <c r="G1123" s="22">
        <v>65</v>
      </c>
      <c r="H1123" s="67" t="str">
        <f>IF(G1123&lt;30,"Kém",IF(G1123&lt;50,"Yếu",IF(G1123&lt;60,"Trung bình",IF(G1123&lt;70,"TB Khá",IF(G1123&lt;80,"Khá",IF(G1123&lt;90,"Tốt","Xuất sắc"))))))</f>
        <v>TB Khá</v>
      </c>
      <c r="I1123" s="22" t="s">
        <v>153</v>
      </c>
      <c r="J1123" s="59"/>
    </row>
    <row r="1124" spans="1:10" s="12" customFormat="1" ht="17.25" customHeight="1" x14ac:dyDescent="0.25">
      <c r="A1124" s="17">
        <v>1115</v>
      </c>
      <c r="B1124" s="18" t="s">
        <v>135</v>
      </c>
      <c r="C1124" s="19">
        <v>501200821</v>
      </c>
      <c r="D1124" s="20" t="s">
        <v>873</v>
      </c>
      <c r="E1124" s="21">
        <v>2.5</v>
      </c>
      <c r="F1124" s="22" t="s">
        <v>45</v>
      </c>
      <c r="G1124" s="22">
        <v>70</v>
      </c>
      <c r="H1124" s="23" t="s">
        <v>45</v>
      </c>
      <c r="I1124" s="22" t="s">
        <v>45</v>
      </c>
      <c r="J1124" s="59"/>
    </row>
    <row r="1125" spans="1:10" s="12" customFormat="1" ht="17.25" customHeight="1" x14ac:dyDescent="0.25">
      <c r="A1125" s="17">
        <v>1116</v>
      </c>
      <c r="B1125" s="18" t="s">
        <v>135</v>
      </c>
      <c r="C1125" s="19">
        <v>501200834</v>
      </c>
      <c r="D1125" s="20" t="s">
        <v>874</v>
      </c>
      <c r="E1125" s="21">
        <v>1.78</v>
      </c>
      <c r="F1125" s="22" t="s">
        <v>153</v>
      </c>
      <c r="G1125" s="22">
        <v>55</v>
      </c>
      <c r="H1125" s="23" t="s">
        <v>44</v>
      </c>
      <c r="I1125" s="22" t="s">
        <v>153</v>
      </c>
      <c r="J1125" s="59"/>
    </row>
    <row r="1126" spans="1:10" s="12" customFormat="1" ht="17.25" customHeight="1" x14ac:dyDescent="0.25">
      <c r="A1126" s="17">
        <v>1117</v>
      </c>
      <c r="B1126" s="18" t="s">
        <v>136</v>
      </c>
      <c r="C1126" s="56">
        <v>501200008</v>
      </c>
      <c r="D1126" s="70" t="s">
        <v>780</v>
      </c>
      <c r="E1126" s="56">
        <v>1.92</v>
      </c>
      <c r="F1126" s="56" t="s">
        <v>153</v>
      </c>
      <c r="G1126" s="56">
        <v>55</v>
      </c>
      <c r="H1126" s="67" t="str">
        <f t="shared" ref="H1126:H1189" si="98">IF(G1126&lt;30,"Kém",IF(G1126&lt;50,"Yếu",IF(G1126&lt;60,"Trung bình",IF(G1126&lt;70,"TB khá",IF(G1126&lt;80,"Khá",IF(G1126&lt;90,"Tốt","Xuất sắc"))))))</f>
        <v>Trung bình</v>
      </c>
      <c r="I1126" s="56" t="s">
        <v>153</v>
      </c>
      <c r="J1126" s="59"/>
    </row>
    <row r="1127" spans="1:10" s="12" customFormat="1" ht="17.25" customHeight="1" x14ac:dyDescent="0.25">
      <c r="A1127" s="17">
        <v>1118</v>
      </c>
      <c r="B1127" s="18" t="s">
        <v>136</v>
      </c>
      <c r="C1127" s="56">
        <v>501200014</v>
      </c>
      <c r="D1127" s="70" t="s">
        <v>875</v>
      </c>
      <c r="E1127" s="56">
        <v>1.75</v>
      </c>
      <c r="F1127" s="56" t="s">
        <v>153</v>
      </c>
      <c r="G1127" s="56">
        <v>65</v>
      </c>
      <c r="H1127" s="67" t="str">
        <f t="shared" ref="H1127:H1130" si="99">IF(G1127&lt;30,"Kém",IF(G1127&lt;50,"Yếu",IF(G1127&lt;60,"Trung bình",IF(G1127&lt;70,"TB Khá",IF(G1127&lt;80,"Khá",IF(G1127&lt;90,"Tốt","Xuất sắc"))))))</f>
        <v>TB Khá</v>
      </c>
      <c r="I1127" s="56" t="s">
        <v>153</v>
      </c>
      <c r="J1127" s="59"/>
    </row>
    <row r="1128" spans="1:10" s="12" customFormat="1" ht="17.25" customHeight="1" x14ac:dyDescent="0.25">
      <c r="A1128" s="17">
        <v>1119</v>
      </c>
      <c r="B1128" s="18" t="s">
        <v>136</v>
      </c>
      <c r="C1128" s="56">
        <v>501200033</v>
      </c>
      <c r="D1128" s="70" t="s">
        <v>876</v>
      </c>
      <c r="E1128" s="56">
        <v>1.72</v>
      </c>
      <c r="F1128" s="56" t="s">
        <v>153</v>
      </c>
      <c r="G1128" s="56">
        <v>64</v>
      </c>
      <c r="H1128" s="67" t="str">
        <f t="shared" si="99"/>
        <v>TB Khá</v>
      </c>
      <c r="I1128" s="56" t="s">
        <v>153</v>
      </c>
      <c r="J1128" s="59"/>
    </row>
    <row r="1129" spans="1:10" s="12" customFormat="1" ht="17.25" customHeight="1" x14ac:dyDescent="0.25">
      <c r="A1129" s="17">
        <v>1120</v>
      </c>
      <c r="B1129" s="18" t="s">
        <v>136</v>
      </c>
      <c r="C1129" s="56">
        <v>501200036</v>
      </c>
      <c r="D1129" s="70" t="s">
        <v>877</v>
      </c>
      <c r="E1129" s="56">
        <v>1.03</v>
      </c>
      <c r="F1129" s="56" t="s">
        <v>153</v>
      </c>
      <c r="G1129" s="56">
        <v>64</v>
      </c>
      <c r="H1129" s="67" t="str">
        <f t="shared" si="99"/>
        <v>TB Khá</v>
      </c>
      <c r="I1129" s="56" t="s">
        <v>153</v>
      </c>
      <c r="J1129" s="59"/>
    </row>
    <row r="1130" spans="1:10" s="12" customFormat="1" ht="17.25" customHeight="1" x14ac:dyDescent="0.25">
      <c r="A1130" s="17">
        <v>1121</v>
      </c>
      <c r="B1130" s="18" t="s">
        <v>136</v>
      </c>
      <c r="C1130" s="56">
        <v>501200053</v>
      </c>
      <c r="D1130" s="70" t="s">
        <v>878</v>
      </c>
      <c r="E1130" s="56">
        <v>1.69</v>
      </c>
      <c r="F1130" s="56" t="s">
        <v>153</v>
      </c>
      <c r="G1130" s="56">
        <v>63</v>
      </c>
      <c r="H1130" s="67" t="str">
        <f t="shared" si="99"/>
        <v>TB Khá</v>
      </c>
      <c r="I1130" s="56" t="s">
        <v>153</v>
      </c>
      <c r="J1130" s="59"/>
    </row>
    <row r="1131" spans="1:10" s="12" customFormat="1" ht="17.25" customHeight="1" x14ac:dyDescent="0.25">
      <c r="A1131" s="17">
        <v>1122</v>
      </c>
      <c r="B1131" s="18" t="s">
        <v>136</v>
      </c>
      <c r="C1131" s="56">
        <v>501200098</v>
      </c>
      <c r="D1131" s="70" t="s">
        <v>879</v>
      </c>
      <c r="E1131" s="56">
        <v>2.42</v>
      </c>
      <c r="F1131" s="56" t="s">
        <v>44</v>
      </c>
      <c r="G1131" s="56">
        <v>70</v>
      </c>
      <c r="H1131" s="67" t="str">
        <f t="shared" si="98"/>
        <v>Khá</v>
      </c>
      <c r="I1131" s="56" t="s">
        <v>44</v>
      </c>
      <c r="J1131" s="59"/>
    </row>
    <row r="1132" spans="1:10" s="12" customFormat="1" ht="17.25" customHeight="1" x14ac:dyDescent="0.25">
      <c r="A1132" s="17">
        <v>1123</v>
      </c>
      <c r="B1132" s="18" t="s">
        <v>136</v>
      </c>
      <c r="C1132" s="56">
        <v>501200121</v>
      </c>
      <c r="D1132" s="70" t="s">
        <v>880</v>
      </c>
      <c r="E1132" s="56">
        <v>2.44</v>
      </c>
      <c r="F1132" s="56" t="s">
        <v>44</v>
      </c>
      <c r="G1132" s="56">
        <v>65</v>
      </c>
      <c r="H1132" s="67" t="str">
        <f>IF(G1132&lt;30,"Kém",IF(G1132&lt;50,"Yếu",IF(G1132&lt;60,"Trung bình",IF(G1132&lt;70,"TB Khá",IF(G1132&lt;80,"Khá",IF(G1132&lt;90,"Tốt","Xuất sắc"))))))</f>
        <v>TB Khá</v>
      </c>
      <c r="I1132" s="56" t="s">
        <v>44</v>
      </c>
      <c r="J1132" s="59"/>
    </row>
    <row r="1133" spans="1:10" s="12" customFormat="1" ht="17.25" customHeight="1" x14ac:dyDescent="0.25">
      <c r="A1133" s="17">
        <v>1124</v>
      </c>
      <c r="B1133" s="18" t="s">
        <v>136</v>
      </c>
      <c r="C1133" s="56">
        <v>501200148</v>
      </c>
      <c r="D1133" s="70" t="s">
        <v>881</v>
      </c>
      <c r="E1133" s="56">
        <v>1.44</v>
      </c>
      <c r="F1133" s="56" t="s">
        <v>153</v>
      </c>
      <c r="G1133" s="56">
        <v>70</v>
      </c>
      <c r="H1133" s="67" t="str">
        <f t="shared" si="98"/>
        <v>Khá</v>
      </c>
      <c r="I1133" s="56" t="s">
        <v>153</v>
      </c>
      <c r="J1133" s="59"/>
    </row>
    <row r="1134" spans="1:10" s="12" customFormat="1" ht="17.25" customHeight="1" x14ac:dyDescent="0.25">
      <c r="A1134" s="17">
        <v>1125</v>
      </c>
      <c r="B1134" s="18" t="s">
        <v>136</v>
      </c>
      <c r="C1134" s="56">
        <v>501200151</v>
      </c>
      <c r="D1134" s="70" t="s">
        <v>882</v>
      </c>
      <c r="E1134" s="56">
        <v>1.97</v>
      </c>
      <c r="F1134" s="56" t="s">
        <v>153</v>
      </c>
      <c r="G1134" s="56">
        <v>55</v>
      </c>
      <c r="H1134" s="67" t="str">
        <f t="shared" si="98"/>
        <v>Trung bình</v>
      </c>
      <c r="I1134" s="56" t="s">
        <v>153</v>
      </c>
      <c r="J1134" s="59"/>
    </row>
    <row r="1135" spans="1:10" s="12" customFormat="1" ht="17.25" customHeight="1" x14ac:dyDescent="0.25">
      <c r="A1135" s="17">
        <v>1126</v>
      </c>
      <c r="B1135" s="18" t="s">
        <v>136</v>
      </c>
      <c r="C1135" s="56">
        <v>501200166</v>
      </c>
      <c r="D1135" s="70" t="s">
        <v>883</v>
      </c>
      <c r="E1135" s="56">
        <v>1.81</v>
      </c>
      <c r="F1135" s="56" t="s">
        <v>153</v>
      </c>
      <c r="G1135" s="56">
        <v>59</v>
      </c>
      <c r="H1135" s="78" t="str">
        <f t="shared" si="98"/>
        <v>Trung bình</v>
      </c>
      <c r="I1135" s="56" t="s">
        <v>153</v>
      </c>
      <c r="J1135" s="59"/>
    </row>
    <row r="1136" spans="1:10" s="12" customFormat="1" ht="17.25" customHeight="1" x14ac:dyDescent="0.25">
      <c r="A1136" s="17">
        <v>1127</v>
      </c>
      <c r="B1136" s="18" t="s">
        <v>136</v>
      </c>
      <c r="C1136" s="56">
        <v>501200204</v>
      </c>
      <c r="D1136" s="70" t="s">
        <v>884</v>
      </c>
      <c r="E1136" s="56">
        <v>1.39</v>
      </c>
      <c r="F1136" s="56" t="s">
        <v>153</v>
      </c>
      <c r="G1136" s="56">
        <v>62</v>
      </c>
      <c r="H1136" s="67" t="str">
        <f t="shared" ref="H1136:H1139" si="100">IF(G1136&lt;30,"Kém",IF(G1136&lt;50,"Yếu",IF(G1136&lt;60,"Trung bình",IF(G1136&lt;70,"TB Khá",IF(G1136&lt;80,"Khá",IF(G1136&lt;90,"Tốt","Xuất sắc"))))))</f>
        <v>TB Khá</v>
      </c>
      <c r="I1136" s="56" t="s">
        <v>153</v>
      </c>
      <c r="J1136" s="59"/>
    </row>
    <row r="1137" spans="1:10" s="12" customFormat="1" ht="17.25" customHeight="1" x14ac:dyDescent="0.25">
      <c r="A1137" s="17">
        <v>1128</v>
      </c>
      <c r="B1137" s="18" t="s">
        <v>136</v>
      </c>
      <c r="C1137" s="56">
        <v>501200210</v>
      </c>
      <c r="D1137" s="70" t="s">
        <v>885</v>
      </c>
      <c r="E1137" s="56">
        <v>1.72</v>
      </c>
      <c r="F1137" s="56" t="s">
        <v>153</v>
      </c>
      <c r="G1137" s="56">
        <v>66</v>
      </c>
      <c r="H1137" s="67" t="str">
        <f t="shared" si="100"/>
        <v>TB Khá</v>
      </c>
      <c r="I1137" s="56" t="s">
        <v>153</v>
      </c>
      <c r="J1137" s="59"/>
    </row>
    <row r="1138" spans="1:10" s="12" customFormat="1" ht="17.25" customHeight="1" x14ac:dyDescent="0.25">
      <c r="A1138" s="17">
        <v>1129</v>
      </c>
      <c r="B1138" s="18" t="s">
        <v>136</v>
      </c>
      <c r="C1138" s="56">
        <v>501200213</v>
      </c>
      <c r="D1138" s="70" t="s">
        <v>886</v>
      </c>
      <c r="E1138" s="56">
        <v>1.06</v>
      </c>
      <c r="F1138" s="56" t="s">
        <v>153</v>
      </c>
      <c r="G1138" s="56">
        <v>60</v>
      </c>
      <c r="H1138" s="67" t="str">
        <f t="shared" si="100"/>
        <v>TB Khá</v>
      </c>
      <c r="I1138" s="56" t="s">
        <v>153</v>
      </c>
      <c r="J1138" s="59"/>
    </row>
    <row r="1139" spans="1:10" s="12" customFormat="1" ht="17.25" customHeight="1" x14ac:dyDescent="0.25">
      <c r="A1139" s="17">
        <v>1130</v>
      </c>
      <c r="B1139" s="18" t="s">
        <v>136</v>
      </c>
      <c r="C1139" s="56">
        <v>501200215</v>
      </c>
      <c r="D1139" s="70" t="s">
        <v>887</v>
      </c>
      <c r="E1139" s="56">
        <v>1.89</v>
      </c>
      <c r="F1139" s="56" t="s">
        <v>153</v>
      </c>
      <c r="G1139" s="56">
        <v>69</v>
      </c>
      <c r="H1139" s="67" t="str">
        <f t="shared" si="100"/>
        <v>TB Khá</v>
      </c>
      <c r="I1139" s="56" t="s">
        <v>153</v>
      </c>
      <c r="J1139" s="59"/>
    </row>
    <row r="1140" spans="1:10" s="12" customFormat="1" ht="17.25" customHeight="1" x14ac:dyDescent="0.25">
      <c r="A1140" s="17">
        <v>1131</v>
      </c>
      <c r="B1140" s="18" t="s">
        <v>136</v>
      </c>
      <c r="C1140" s="56">
        <v>501200221</v>
      </c>
      <c r="D1140" s="70" t="s">
        <v>888</v>
      </c>
      <c r="E1140" s="56">
        <v>2.17</v>
      </c>
      <c r="F1140" s="56" t="s">
        <v>44</v>
      </c>
      <c r="G1140" s="56">
        <v>70</v>
      </c>
      <c r="H1140" s="67" t="str">
        <f t="shared" si="98"/>
        <v>Khá</v>
      </c>
      <c r="I1140" s="56" t="s">
        <v>44</v>
      </c>
      <c r="J1140" s="59"/>
    </row>
    <row r="1141" spans="1:10" s="12" customFormat="1" ht="17.25" customHeight="1" x14ac:dyDescent="0.25">
      <c r="A1141" s="17">
        <v>1132</v>
      </c>
      <c r="B1141" s="18" t="s">
        <v>136</v>
      </c>
      <c r="C1141" s="56">
        <v>501200232</v>
      </c>
      <c r="D1141" s="70" t="s">
        <v>889</v>
      </c>
      <c r="E1141" s="56">
        <v>2.2200000000000002</v>
      </c>
      <c r="F1141" s="56" t="s">
        <v>44</v>
      </c>
      <c r="G1141" s="56">
        <v>74</v>
      </c>
      <c r="H1141" s="67" t="str">
        <f t="shared" si="98"/>
        <v>Khá</v>
      </c>
      <c r="I1141" s="56" t="s">
        <v>44</v>
      </c>
      <c r="J1141" s="59"/>
    </row>
    <row r="1142" spans="1:10" s="12" customFormat="1" ht="17.25" customHeight="1" x14ac:dyDescent="0.25">
      <c r="A1142" s="17">
        <v>1133</v>
      </c>
      <c r="B1142" s="18" t="s">
        <v>136</v>
      </c>
      <c r="C1142" s="56">
        <v>501200253</v>
      </c>
      <c r="D1142" s="70" t="s">
        <v>890</v>
      </c>
      <c r="E1142" s="56">
        <v>1.97</v>
      </c>
      <c r="F1142" s="56" t="s">
        <v>153</v>
      </c>
      <c r="G1142" s="56">
        <v>65</v>
      </c>
      <c r="H1142" s="67" t="str">
        <f>IF(G1142&lt;30,"Kém",IF(G1142&lt;50,"Yếu",IF(G1142&lt;60,"Trung bình",IF(G1142&lt;70,"TB Khá",IF(G1142&lt;80,"Khá",IF(G1142&lt;90,"Tốt","Xuất sắc"))))))</f>
        <v>TB Khá</v>
      </c>
      <c r="I1142" s="56" t="s">
        <v>153</v>
      </c>
      <c r="J1142" s="59"/>
    </row>
    <row r="1143" spans="1:10" s="12" customFormat="1" ht="17.25" customHeight="1" x14ac:dyDescent="0.25">
      <c r="A1143" s="17">
        <v>1134</v>
      </c>
      <c r="B1143" s="18" t="s">
        <v>136</v>
      </c>
      <c r="C1143" s="56">
        <v>501200283</v>
      </c>
      <c r="D1143" s="70" t="s">
        <v>891</v>
      </c>
      <c r="E1143" s="56">
        <v>2.2200000000000002</v>
      </c>
      <c r="F1143" s="56" t="s">
        <v>44</v>
      </c>
      <c r="G1143" s="56">
        <v>78</v>
      </c>
      <c r="H1143" s="67" t="str">
        <f t="shared" si="98"/>
        <v>Khá</v>
      </c>
      <c r="I1143" s="56" t="s">
        <v>44</v>
      </c>
      <c r="J1143" s="59"/>
    </row>
    <row r="1144" spans="1:10" s="12" customFormat="1" ht="17.25" customHeight="1" x14ac:dyDescent="0.25">
      <c r="A1144" s="17">
        <v>1135</v>
      </c>
      <c r="B1144" s="18" t="s">
        <v>136</v>
      </c>
      <c r="C1144" s="56">
        <v>501200287</v>
      </c>
      <c r="D1144" s="70" t="s">
        <v>892</v>
      </c>
      <c r="E1144" s="56">
        <v>2.56</v>
      </c>
      <c r="F1144" s="56" t="s">
        <v>45</v>
      </c>
      <c r="G1144" s="56">
        <v>73</v>
      </c>
      <c r="H1144" s="67" t="str">
        <f t="shared" si="98"/>
        <v>Khá</v>
      </c>
      <c r="I1144" s="56" t="s">
        <v>45</v>
      </c>
      <c r="J1144" s="59"/>
    </row>
    <row r="1145" spans="1:10" s="12" customFormat="1" ht="17.25" customHeight="1" x14ac:dyDescent="0.25">
      <c r="A1145" s="17">
        <v>1136</v>
      </c>
      <c r="B1145" s="18" t="s">
        <v>136</v>
      </c>
      <c r="C1145" s="56">
        <v>501200288</v>
      </c>
      <c r="D1145" s="70" t="s">
        <v>893</v>
      </c>
      <c r="E1145" s="56">
        <v>1.94</v>
      </c>
      <c r="F1145" s="56" t="s">
        <v>153</v>
      </c>
      <c r="G1145" s="56">
        <v>55</v>
      </c>
      <c r="H1145" s="67" t="str">
        <f t="shared" si="98"/>
        <v>Trung bình</v>
      </c>
      <c r="I1145" s="56" t="s">
        <v>153</v>
      </c>
      <c r="J1145" s="59"/>
    </row>
    <row r="1146" spans="1:10" s="12" customFormat="1" ht="17.25" customHeight="1" x14ac:dyDescent="0.25">
      <c r="A1146" s="17">
        <v>1137</v>
      </c>
      <c r="B1146" s="18" t="s">
        <v>136</v>
      </c>
      <c r="C1146" s="56">
        <v>501200301</v>
      </c>
      <c r="D1146" s="70" t="s">
        <v>894</v>
      </c>
      <c r="E1146" s="56">
        <v>2.17</v>
      </c>
      <c r="F1146" s="56" t="s">
        <v>44</v>
      </c>
      <c r="G1146" s="56">
        <v>72</v>
      </c>
      <c r="H1146" s="67" t="str">
        <f t="shared" si="98"/>
        <v>Khá</v>
      </c>
      <c r="I1146" s="56" t="s">
        <v>44</v>
      </c>
      <c r="J1146" s="59"/>
    </row>
    <row r="1147" spans="1:10" s="12" customFormat="1" ht="17.25" customHeight="1" x14ac:dyDescent="0.25">
      <c r="A1147" s="17">
        <v>1138</v>
      </c>
      <c r="B1147" s="18" t="s">
        <v>136</v>
      </c>
      <c r="C1147" s="56">
        <v>501200315</v>
      </c>
      <c r="D1147" s="70" t="s">
        <v>895</v>
      </c>
      <c r="E1147" s="56">
        <v>1.64</v>
      </c>
      <c r="F1147" s="56" t="s">
        <v>153</v>
      </c>
      <c r="G1147" s="56">
        <v>49</v>
      </c>
      <c r="H1147" s="67" t="str">
        <f t="shared" si="98"/>
        <v>Yếu</v>
      </c>
      <c r="I1147" s="56" t="s">
        <v>153</v>
      </c>
      <c r="J1147" s="59"/>
    </row>
    <row r="1148" spans="1:10" s="12" customFormat="1" ht="17.25" customHeight="1" x14ac:dyDescent="0.25">
      <c r="A1148" s="17">
        <v>1139</v>
      </c>
      <c r="B1148" s="18" t="s">
        <v>136</v>
      </c>
      <c r="C1148" s="56">
        <v>501200344</v>
      </c>
      <c r="D1148" s="70" t="s">
        <v>896</v>
      </c>
      <c r="E1148" s="56">
        <v>1.53</v>
      </c>
      <c r="F1148" s="56" t="s">
        <v>153</v>
      </c>
      <c r="G1148" s="56">
        <v>54</v>
      </c>
      <c r="H1148" s="67" t="str">
        <f t="shared" si="98"/>
        <v>Trung bình</v>
      </c>
      <c r="I1148" s="56" t="s">
        <v>153</v>
      </c>
      <c r="J1148" s="59"/>
    </row>
    <row r="1149" spans="1:10" s="12" customFormat="1" ht="17.25" customHeight="1" x14ac:dyDescent="0.25">
      <c r="A1149" s="17">
        <v>1140</v>
      </c>
      <c r="B1149" s="18" t="s">
        <v>136</v>
      </c>
      <c r="C1149" s="56">
        <v>501200379</v>
      </c>
      <c r="D1149" s="70" t="s">
        <v>307</v>
      </c>
      <c r="E1149" s="56">
        <v>2.36</v>
      </c>
      <c r="F1149" s="56" t="s">
        <v>44</v>
      </c>
      <c r="G1149" s="56">
        <v>65</v>
      </c>
      <c r="H1149" s="67" t="str">
        <f t="shared" ref="H1149:H1151" si="101">IF(G1149&lt;30,"Kém",IF(G1149&lt;50,"Yếu",IF(G1149&lt;60,"Trung bình",IF(G1149&lt;70,"TB Khá",IF(G1149&lt;80,"Khá",IF(G1149&lt;90,"Tốt","Xuất sắc"))))))</f>
        <v>TB Khá</v>
      </c>
      <c r="I1149" s="56" t="s">
        <v>44</v>
      </c>
      <c r="J1149" s="59"/>
    </row>
    <row r="1150" spans="1:10" s="12" customFormat="1" ht="17.25" customHeight="1" x14ac:dyDescent="0.25">
      <c r="A1150" s="17">
        <v>1141</v>
      </c>
      <c r="B1150" s="18" t="s">
        <v>136</v>
      </c>
      <c r="C1150" s="56">
        <v>501200397</v>
      </c>
      <c r="D1150" s="70" t="s">
        <v>897</v>
      </c>
      <c r="E1150" s="56">
        <v>1.72</v>
      </c>
      <c r="F1150" s="56" t="s">
        <v>153</v>
      </c>
      <c r="G1150" s="56">
        <v>65</v>
      </c>
      <c r="H1150" s="67" t="str">
        <f t="shared" si="101"/>
        <v>TB Khá</v>
      </c>
      <c r="I1150" s="56" t="s">
        <v>153</v>
      </c>
      <c r="J1150" s="59"/>
    </row>
    <row r="1151" spans="1:10" s="12" customFormat="1" ht="17.25" customHeight="1" x14ac:dyDescent="0.25">
      <c r="A1151" s="17">
        <v>1142</v>
      </c>
      <c r="B1151" s="18" t="s">
        <v>136</v>
      </c>
      <c r="C1151" s="56">
        <v>501200406</v>
      </c>
      <c r="D1151" s="70" t="s">
        <v>898</v>
      </c>
      <c r="E1151" s="56">
        <v>1.83</v>
      </c>
      <c r="F1151" s="56" t="s">
        <v>153</v>
      </c>
      <c r="G1151" s="56">
        <v>66</v>
      </c>
      <c r="H1151" s="67" t="str">
        <f t="shared" si="101"/>
        <v>TB Khá</v>
      </c>
      <c r="I1151" s="56" t="s">
        <v>153</v>
      </c>
      <c r="J1151" s="59"/>
    </row>
    <row r="1152" spans="1:10" s="12" customFormat="1" ht="17.25" customHeight="1" x14ac:dyDescent="0.25">
      <c r="A1152" s="17">
        <v>1143</v>
      </c>
      <c r="B1152" s="18" t="s">
        <v>136</v>
      </c>
      <c r="C1152" s="56">
        <v>501200432</v>
      </c>
      <c r="D1152" s="70" t="s">
        <v>899</v>
      </c>
      <c r="E1152" s="56">
        <v>1.56</v>
      </c>
      <c r="F1152" s="56" t="s">
        <v>153</v>
      </c>
      <c r="G1152" s="56">
        <v>35</v>
      </c>
      <c r="H1152" s="67" t="str">
        <f t="shared" si="98"/>
        <v>Yếu</v>
      </c>
      <c r="I1152" s="56" t="s">
        <v>153</v>
      </c>
      <c r="J1152" s="59"/>
    </row>
    <row r="1153" spans="1:10" s="12" customFormat="1" ht="17.25" customHeight="1" x14ac:dyDescent="0.25">
      <c r="A1153" s="17">
        <v>1144</v>
      </c>
      <c r="B1153" s="18" t="s">
        <v>136</v>
      </c>
      <c r="C1153" s="56">
        <v>501200440</v>
      </c>
      <c r="D1153" s="70" t="s">
        <v>900</v>
      </c>
      <c r="E1153" s="56">
        <v>2.08</v>
      </c>
      <c r="F1153" s="56" t="s">
        <v>44</v>
      </c>
      <c r="G1153" s="56">
        <v>69</v>
      </c>
      <c r="H1153" s="67" t="str">
        <f>IF(G1153&lt;30,"Kém",IF(G1153&lt;50,"Yếu",IF(G1153&lt;60,"Trung bình",IF(G1153&lt;70,"TB Khá",IF(G1153&lt;80,"Khá",IF(G1153&lt;90,"Tốt","Xuất sắc"))))))</f>
        <v>TB Khá</v>
      </c>
      <c r="I1153" s="56" t="s">
        <v>44</v>
      </c>
      <c r="J1153" s="59"/>
    </row>
    <row r="1154" spans="1:10" s="12" customFormat="1" ht="17.25" customHeight="1" x14ac:dyDescent="0.25">
      <c r="A1154" s="17">
        <v>1145</v>
      </c>
      <c r="B1154" s="18" t="s">
        <v>136</v>
      </c>
      <c r="C1154" s="56">
        <v>501200442</v>
      </c>
      <c r="D1154" s="70" t="s">
        <v>901</v>
      </c>
      <c r="E1154" s="56">
        <v>2.11</v>
      </c>
      <c r="F1154" s="56" t="s">
        <v>44</v>
      </c>
      <c r="G1154" s="56">
        <v>74</v>
      </c>
      <c r="H1154" s="67" t="str">
        <f t="shared" si="98"/>
        <v>Khá</v>
      </c>
      <c r="I1154" s="56" t="s">
        <v>44</v>
      </c>
      <c r="J1154" s="59"/>
    </row>
    <row r="1155" spans="1:10" s="12" customFormat="1" ht="17.25" customHeight="1" x14ac:dyDescent="0.25">
      <c r="A1155" s="17">
        <v>1146</v>
      </c>
      <c r="B1155" s="18" t="s">
        <v>136</v>
      </c>
      <c r="C1155" s="56">
        <v>501200486</v>
      </c>
      <c r="D1155" s="70" t="s">
        <v>902</v>
      </c>
      <c r="E1155" s="56">
        <v>1.75</v>
      </c>
      <c r="F1155" s="56" t="s">
        <v>153</v>
      </c>
      <c r="G1155" s="56">
        <v>69</v>
      </c>
      <c r="H1155" s="67" t="str">
        <f t="shared" ref="H1155:H1156" si="102">IF(G1155&lt;30,"Kém",IF(G1155&lt;50,"Yếu",IF(G1155&lt;60,"Trung bình",IF(G1155&lt;70,"TB Khá",IF(G1155&lt;80,"Khá",IF(G1155&lt;90,"Tốt","Xuất sắc"))))))</f>
        <v>TB Khá</v>
      </c>
      <c r="I1155" s="56" t="s">
        <v>153</v>
      </c>
      <c r="J1155" s="59"/>
    </row>
    <row r="1156" spans="1:10" s="12" customFormat="1" ht="17.25" customHeight="1" x14ac:dyDescent="0.25">
      <c r="A1156" s="17">
        <v>1147</v>
      </c>
      <c r="B1156" s="18" t="s">
        <v>136</v>
      </c>
      <c r="C1156" s="56">
        <v>501200506</v>
      </c>
      <c r="D1156" s="70" t="s">
        <v>903</v>
      </c>
      <c r="E1156" s="56">
        <v>2.06</v>
      </c>
      <c r="F1156" s="56" t="s">
        <v>44</v>
      </c>
      <c r="G1156" s="56">
        <v>69</v>
      </c>
      <c r="H1156" s="67" t="str">
        <f t="shared" si="102"/>
        <v>TB Khá</v>
      </c>
      <c r="I1156" s="56" t="s">
        <v>44</v>
      </c>
      <c r="J1156" s="59"/>
    </row>
    <row r="1157" spans="1:10" s="12" customFormat="1" ht="17.25" customHeight="1" x14ac:dyDescent="0.25">
      <c r="A1157" s="17">
        <v>1148</v>
      </c>
      <c r="B1157" s="18" t="s">
        <v>136</v>
      </c>
      <c r="C1157" s="56">
        <v>501200534</v>
      </c>
      <c r="D1157" s="70" t="s">
        <v>904</v>
      </c>
      <c r="E1157" s="56">
        <v>2.67</v>
      </c>
      <c r="F1157" s="56" t="s">
        <v>45</v>
      </c>
      <c r="G1157" s="56">
        <v>77</v>
      </c>
      <c r="H1157" s="67" t="str">
        <f t="shared" si="98"/>
        <v>Khá</v>
      </c>
      <c r="I1157" s="56" t="s">
        <v>45</v>
      </c>
      <c r="J1157" s="59"/>
    </row>
    <row r="1158" spans="1:10" s="12" customFormat="1" ht="17.25" customHeight="1" x14ac:dyDescent="0.25">
      <c r="A1158" s="17">
        <v>1149</v>
      </c>
      <c r="B1158" s="18" t="s">
        <v>136</v>
      </c>
      <c r="C1158" s="56">
        <v>501200543</v>
      </c>
      <c r="D1158" s="70" t="s">
        <v>905</v>
      </c>
      <c r="E1158" s="56">
        <v>1.92</v>
      </c>
      <c r="F1158" s="56" t="s">
        <v>153</v>
      </c>
      <c r="G1158" s="56">
        <v>60</v>
      </c>
      <c r="H1158" s="67" t="str">
        <f>IF(G1158&lt;30,"Kém",IF(G1158&lt;50,"Yếu",IF(G1158&lt;60,"Trung bình",IF(G1158&lt;70,"TB Khá",IF(G1158&lt;80,"Khá",IF(G1158&lt;90,"Tốt","Xuất sắc"))))))</f>
        <v>TB Khá</v>
      </c>
      <c r="I1158" s="56" t="s">
        <v>153</v>
      </c>
      <c r="J1158" s="59"/>
    </row>
    <row r="1159" spans="1:10" s="12" customFormat="1" ht="17.25" customHeight="1" x14ac:dyDescent="0.25">
      <c r="A1159" s="17">
        <v>1150</v>
      </c>
      <c r="B1159" s="18" t="s">
        <v>136</v>
      </c>
      <c r="C1159" s="56">
        <v>501200551</v>
      </c>
      <c r="D1159" s="70" t="s">
        <v>227</v>
      </c>
      <c r="E1159" s="56">
        <v>1.75</v>
      </c>
      <c r="F1159" s="56" t="s">
        <v>153</v>
      </c>
      <c r="G1159" s="56">
        <v>73</v>
      </c>
      <c r="H1159" s="67" t="str">
        <f t="shared" si="98"/>
        <v>Khá</v>
      </c>
      <c r="I1159" s="56" t="s">
        <v>153</v>
      </c>
      <c r="J1159" s="59"/>
    </row>
    <row r="1160" spans="1:10" s="12" customFormat="1" ht="17.25" customHeight="1" x14ac:dyDescent="0.25">
      <c r="A1160" s="17">
        <v>1151</v>
      </c>
      <c r="B1160" s="18" t="s">
        <v>136</v>
      </c>
      <c r="C1160" s="56">
        <v>501200579</v>
      </c>
      <c r="D1160" s="70" t="s">
        <v>906</v>
      </c>
      <c r="E1160" s="56">
        <v>1.94</v>
      </c>
      <c r="F1160" s="56" t="s">
        <v>153</v>
      </c>
      <c r="G1160" s="56">
        <v>70</v>
      </c>
      <c r="H1160" s="67" t="str">
        <f t="shared" si="98"/>
        <v>Khá</v>
      </c>
      <c r="I1160" s="56" t="s">
        <v>153</v>
      </c>
      <c r="J1160" s="59"/>
    </row>
    <row r="1161" spans="1:10" s="12" customFormat="1" ht="17.25" customHeight="1" x14ac:dyDescent="0.25">
      <c r="A1161" s="17">
        <v>1152</v>
      </c>
      <c r="B1161" s="18" t="s">
        <v>136</v>
      </c>
      <c r="C1161" s="56">
        <v>501200601</v>
      </c>
      <c r="D1161" s="70" t="s">
        <v>907</v>
      </c>
      <c r="E1161" s="56">
        <v>1.75</v>
      </c>
      <c r="F1161" s="56" t="s">
        <v>153</v>
      </c>
      <c r="G1161" s="56">
        <v>63</v>
      </c>
      <c r="H1161" s="67" t="str">
        <f t="shared" ref="H1161:H1162" si="103">IF(G1161&lt;30,"Kém",IF(G1161&lt;50,"Yếu",IF(G1161&lt;60,"Trung bình",IF(G1161&lt;70,"TB Khá",IF(G1161&lt;80,"Khá",IF(G1161&lt;90,"Tốt","Xuất sắc"))))))</f>
        <v>TB Khá</v>
      </c>
      <c r="I1161" s="56" t="s">
        <v>153</v>
      </c>
      <c r="J1161" s="59"/>
    </row>
    <row r="1162" spans="1:10" s="12" customFormat="1" ht="17.25" customHeight="1" x14ac:dyDescent="0.25">
      <c r="A1162" s="17">
        <v>1153</v>
      </c>
      <c r="B1162" s="18" t="s">
        <v>136</v>
      </c>
      <c r="C1162" s="56">
        <v>501200611</v>
      </c>
      <c r="D1162" s="70" t="s">
        <v>908</v>
      </c>
      <c r="E1162" s="56">
        <v>1.61</v>
      </c>
      <c r="F1162" s="56" t="s">
        <v>153</v>
      </c>
      <c r="G1162" s="56">
        <v>61</v>
      </c>
      <c r="H1162" s="67" t="str">
        <f t="shared" si="103"/>
        <v>TB Khá</v>
      </c>
      <c r="I1162" s="56" t="s">
        <v>153</v>
      </c>
      <c r="J1162" s="59"/>
    </row>
    <row r="1163" spans="1:10" s="12" customFormat="1" ht="17.25" customHeight="1" x14ac:dyDescent="0.25">
      <c r="A1163" s="17">
        <v>1154</v>
      </c>
      <c r="B1163" s="18" t="s">
        <v>136</v>
      </c>
      <c r="C1163" s="56">
        <v>501200629</v>
      </c>
      <c r="D1163" s="70" t="s">
        <v>909</v>
      </c>
      <c r="E1163" s="56">
        <v>2.56</v>
      </c>
      <c r="F1163" s="56" t="s">
        <v>45</v>
      </c>
      <c r="G1163" s="56">
        <v>71</v>
      </c>
      <c r="H1163" s="67" t="str">
        <f t="shared" si="98"/>
        <v>Khá</v>
      </c>
      <c r="I1163" s="56" t="s">
        <v>45</v>
      </c>
      <c r="J1163" s="59"/>
    </row>
    <row r="1164" spans="1:10" s="12" customFormat="1" ht="17.25" customHeight="1" x14ac:dyDescent="0.25">
      <c r="A1164" s="17">
        <v>1155</v>
      </c>
      <c r="B1164" s="18" t="s">
        <v>136</v>
      </c>
      <c r="C1164" s="56">
        <v>501200643</v>
      </c>
      <c r="D1164" s="70" t="s">
        <v>910</v>
      </c>
      <c r="E1164" s="56">
        <v>1.81</v>
      </c>
      <c r="F1164" s="56" t="s">
        <v>153</v>
      </c>
      <c r="G1164" s="56">
        <v>56</v>
      </c>
      <c r="H1164" s="67" t="str">
        <f t="shared" si="98"/>
        <v>Trung bình</v>
      </c>
      <c r="I1164" s="56" t="s">
        <v>153</v>
      </c>
      <c r="J1164" s="59"/>
    </row>
    <row r="1165" spans="1:10" s="12" customFormat="1" ht="17.25" customHeight="1" x14ac:dyDescent="0.25">
      <c r="A1165" s="17">
        <v>1156</v>
      </c>
      <c r="B1165" s="18" t="s">
        <v>136</v>
      </c>
      <c r="C1165" s="56">
        <v>501200673</v>
      </c>
      <c r="D1165" s="70" t="s">
        <v>911</v>
      </c>
      <c r="E1165" s="56">
        <v>1.78</v>
      </c>
      <c r="F1165" s="56" t="s">
        <v>153</v>
      </c>
      <c r="G1165" s="56">
        <v>64</v>
      </c>
      <c r="H1165" s="67" t="str">
        <f t="shared" ref="H1165:H1170" si="104">IF(G1165&lt;30,"Kém",IF(G1165&lt;50,"Yếu",IF(G1165&lt;60,"Trung bình",IF(G1165&lt;70,"TB Khá",IF(G1165&lt;80,"Khá",IF(G1165&lt;90,"Tốt","Xuất sắc"))))))</f>
        <v>TB Khá</v>
      </c>
      <c r="I1165" s="56" t="s">
        <v>153</v>
      </c>
      <c r="J1165" s="59"/>
    </row>
    <row r="1166" spans="1:10" s="12" customFormat="1" ht="17.25" customHeight="1" x14ac:dyDescent="0.25">
      <c r="A1166" s="17">
        <v>1157</v>
      </c>
      <c r="B1166" s="18" t="s">
        <v>136</v>
      </c>
      <c r="C1166" s="56">
        <v>501200699</v>
      </c>
      <c r="D1166" s="70" t="s">
        <v>912</v>
      </c>
      <c r="E1166" s="56">
        <v>2.0299999999999998</v>
      </c>
      <c r="F1166" s="56" t="s">
        <v>44</v>
      </c>
      <c r="G1166" s="56">
        <v>69</v>
      </c>
      <c r="H1166" s="67" t="str">
        <f t="shared" si="104"/>
        <v>TB Khá</v>
      </c>
      <c r="I1166" s="56" t="s">
        <v>44</v>
      </c>
      <c r="J1166" s="59"/>
    </row>
    <row r="1167" spans="1:10" s="12" customFormat="1" ht="17.25" customHeight="1" x14ac:dyDescent="0.25">
      <c r="A1167" s="17">
        <v>1158</v>
      </c>
      <c r="B1167" s="18" t="s">
        <v>136</v>
      </c>
      <c r="C1167" s="56">
        <v>501200712</v>
      </c>
      <c r="D1167" s="70" t="s">
        <v>913</v>
      </c>
      <c r="E1167" s="56">
        <v>1.72</v>
      </c>
      <c r="F1167" s="56" t="s">
        <v>153</v>
      </c>
      <c r="G1167" s="56">
        <v>68</v>
      </c>
      <c r="H1167" s="67" t="str">
        <f t="shared" si="104"/>
        <v>TB Khá</v>
      </c>
      <c r="I1167" s="56" t="s">
        <v>153</v>
      </c>
      <c r="J1167" s="59"/>
    </row>
    <row r="1168" spans="1:10" s="12" customFormat="1" ht="17.25" customHeight="1" x14ac:dyDescent="0.25">
      <c r="A1168" s="17">
        <v>1159</v>
      </c>
      <c r="B1168" s="18" t="s">
        <v>136</v>
      </c>
      <c r="C1168" s="56">
        <v>501200734</v>
      </c>
      <c r="D1168" s="70" t="s">
        <v>914</v>
      </c>
      <c r="E1168" s="56">
        <v>1.33</v>
      </c>
      <c r="F1168" s="56" t="s">
        <v>153</v>
      </c>
      <c r="G1168" s="56">
        <v>64</v>
      </c>
      <c r="H1168" s="67" t="str">
        <f t="shared" si="104"/>
        <v>TB Khá</v>
      </c>
      <c r="I1168" s="56" t="s">
        <v>153</v>
      </c>
      <c r="J1168" s="59"/>
    </row>
    <row r="1169" spans="1:11" s="12" customFormat="1" ht="17.25" customHeight="1" x14ac:dyDescent="0.25">
      <c r="A1169" s="17">
        <v>1160</v>
      </c>
      <c r="B1169" s="18" t="s">
        <v>136</v>
      </c>
      <c r="C1169" s="56">
        <v>501200748</v>
      </c>
      <c r="D1169" s="70" t="s">
        <v>915</v>
      </c>
      <c r="E1169" s="56">
        <v>1.92</v>
      </c>
      <c r="F1169" s="56" t="s">
        <v>153</v>
      </c>
      <c r="G1169" s="56">
        <v>64</v>
      </c>
      <c r="H1169" s="67" t="str">
        <f t="shared" si="104"/>
        <v>TB Khá</v>
      </c>
      <c r="I1169" s="56" t="s">
        <v>153</v>
      </c>
      <c r="J1169" s="59"/>
    </row>
    <row r="1170" spans="1:11" s="58" customFormat="1" ht="17.25" customHeight="1" x14ac:dyDescent="0.25">
      <c r="A1170" s="17">
        <v>1161</v>
      </c>
      <c r="B1170" s="18" t="s">
        <v>136</v>
      </c>
      <c r="C1170" s="56">
        <v>501200780</v>
      </c>
      <c r="D1170" s="70" t="s">
        <v>916</v>
      </c>
      <c r="E1170" s="56">
        <v>1.89</v>
      </c>
      <c r="F1170" s="56" t="s">
        <v>153</v>
      </c>
      <c r="G1170" s="56">
        <v>64</v>
      </c>
      <c r="H1170" s="67" t="str">
        <f t="shared" si="104"/>
        <v>TB Khá</v>
      </c>
      <c r="I1170" s="56" t="s">
        <v>153</v>
      </c>
      <c r="J1170" s="59"/>
      <c r="K1170" s="12"/>
    </row>
    <row r="1171" spans="1:11" s="12" customFormat="1" ht="17.25" customHeight="1" x14ac:dyDescent="0.25">
      <c r="A1171" s="17">
        <v>1162</v>
      </c>
      <c r="B1171" s="18" t="s">
        <v>136</v>
      </c>
      <c r="C1171" s="56">
        <v>501200789</v>
      </c>
      <c r="D1171" s="70" t="s">
        <v>917</v>
      </c>
      <c r="E1171" s="56">
        <v>1.97</v>
      </c>
      <c r="F1171" s="56" t="s">
        <v>153</v>
      </c>
      <c r="G1171" s="56">
        <v>70</v>
      </c>
      <c r="H1171" s="67" t="str">
        <f t="shared" si="98"/>
        <v>Khá</v>
      </c>
      <c r="I1171" s="56" t="s">
        <v>153</v>
      </c>
      <c r="J1171" s="59"/>
    </row>
    <row r="1172" spans="1:11" s="12" customFormat="1" ht="17.25" customHeight="1" x14ac:dyDescent="0.25">
      <c r="A1172" s="17">
        <v>1163</v>
      </c>
      <c r="B1172" s="18" t="s">
        <v>136</v>
      </c>
      <c r="C1172" s="56">
        <v>501200818</v>
      </c>
      <c r="D1172" s="70" t="s">
        <v>918</v>
      </c>
      <c r="E1172" s="56">
        <v>2.14</v>
      </c>
      <c r="F1172" s="56" t="s">
        <v>44</v>
      </c>
      <c r="G1172" s="56">
        <v>71</v>
      </c>
      <c r="H1172" s="67" t="str">
        <f t="shared" si="98"/>
        <v>Khá</v>
      </c>
      <c r="I1172" s="56" t="s">
        <v>44</v>
      </c>
      <c r="J1172" s="59"/>
    </row>
    <row r="1173" spans="1:11" s="12" customFormat="1" ht="17.25" customHeight="1" x14ac:dyDescent="0.25">
      <c r="A1173" s="17">
        <v>1164</v>
      </c>
      <c r="B1173" s="18" t="s">
        <v>136</v>
      </c>
      <c r="C1173" s="56">
        <v>501200838</v>
      </c>
      <c r="D1173" s="70" t="s">
        <v>919</v>
      </c>
      <c r="E1173" s="56">
        <v>2.25</v>
      </c>
      <c r="F1173" s="56" t="s">
        <v>44</v>
      </c>
      <c r="G1173" s="56">
        <v>74</v>
      </c>
      <c r="H1173" s="67" t="str">
        <f t="shared" si="98"/>
        <v>Khá</v>
      </c>
      <c r="I1173" s="56" t="s">
        <v>44</v>
      </c>
      <c r="J1173" s="59"/>
    </row>
    <row r="1174" spans="1:11" s="12" customFormat="1" ht="17.25" customHeight="1" x14ac:dyDescent="0.25">
      <c r="A1174" s="17">
        <v>1165</v>
      </c>
      <c r="B1174" s="18" t="s">
        <v>137</v>
      </c>
      <c r="C1174" s="56">
        <v>501200010</v>
      </c>
      <c r="D1174" s="70" t="s">
        <v>921</v>
      </c>
      <c r="E1174" s="56">
        <v>2.17</v>
      </c>
      <c r="F1174" s="56" t="s">
        <v>44</v>
      </c>
      <c r="G1174" s="56">
        <v>65</v>
      </c>
      <c r="H1174" s="67" t="str">
        <f>IF(G1174&lt;30,"Kém",IF(G1174&lt;50,"Yếu",IF(G1174&lt;60,"Trung bình",IF(G1174&lt;70,"TB Khá",IF(G1174&lt;80,"Khá",IF(G1174&lt;90,"Tốt","Xuất sắc"))))))</f>
        <v>TB Khá</v>
      </c>
      <c r="I1174" s="56" t="s">
        <v>44</v>
      </c>
      <c r="J1174" s="59"/>
    </row>
    <row r="1175" spans="1:11" s="12" customFormat="1" ht="17.25" customHeight="1" x14ac:dyDescent="0.25">
      <c r="A1175" s="17">
        <v>1166</v>
      </c>
      <c r="B1175" s="18" t="s">
        <v>137</v>
      </c>
      <c r="C1175" s="56">
        <v>501200034</v>
      </c>
      <c r="D1175" s="70" t="s">
        <v>922</v>
      </c>
      <c r="E1175" s="56">
        <v>2.2200000000000002</v>
      </c>
      <c r="F1175" s="56" t="s">
        <v>44</v>
      </c>
      <c r="G1175" s="56">
        <v>73</v>
      </c>
      <c r="H1175" s="67" t="str">
        <f t="shared" si="98"/>
        <v>Khá</v>
      </c>
      <c r="I1175" s="56" t="s">
        <v>44</v>
      </c>
      <c r="J1175" s="59"/>
    </row>
    <row r="1176" spans="1:11" s="12" customFormat="1" ht="17.25" customHeight="1" x14ac:dyDescent="0.25">
      <c r="A1176" s="17">
        <v>1167</v>
      </c>
      <c r="B1176" s="18" t="s">
        <v>137</v>
      </c>
      <c r="C1176" s="56">
        <v>501200041</v>
      </c>
      <c r="D1176" s="70" t="s">
        <v>923</v>
      </c>
      <c r="E1176" s="56">
        <v>1.75</v>
      </c>
      <c r="F1176" s="56" t="s">
        <v>153</v>
      </c>
      <c r="G1176" s="56">
        <v>45</v>
      </c>
      <c r="H1176" s="67" t="str">
        <f t="shared" si="98"/>
        <v>Yếu</v>
      </c>
      <c r="I1176" s="56" t="s">
        <v>153</v>
      </c>
      <c r="J1176" s="59"/>
    </row>
    <row r="1177" spans="1:11" s="12" customFormat="1" ht="17.25" customHeight="1" x14ac:dyDescent="0.25">
      <c r="A1177" s="17">
        <v>1168</v>
      </c>
      <c r="B1177" s="18" t="s">
        <v>137</v>
      </c>
      <c r="C1177" s="56">
        <v>501200057</v>
      </c>
      <c r="D1177" s="70" t="s">
        <v>924</v>
      </c>
      <c r="E1177" s="56">
        <v>2.2799999999999998</v>
      </c>
      <c r="F1177" s="56" t="s">
        <v>44</v>
      </c>
      <c r="G1177" s="56">
        <v>65</v>
      </c>
      <c r="H1177" s="67" t="str">
        <f t="shared" ref="H1177:H1178" si="105">IF(G1177&lt;30,"Kém",IF(G1177&lt;50,"Yếu",IF(G1177&lt;60,"Trung bình",IF(G1177&lt;70,"TB Khá",IF(G1177&lt;80,"Khá",IF(G1177&lt;90,"Tốt","Xuất sắc"))))))</f>
        <v>TB Khá</v>
      </c>
      <c r="I1177" s="56" t="s">
        <v>44</v>
      </c>
      <c r="J1177" s="59"/>
    </row>
    <row r="1178" spans="1:11" s="12" customFormat="1" ht="17.25" customHeight="1" x14ac:dyDescent="0.25">
      <c r="A1178" s="17">
        <v>1169</v>
      </c>
      <c r="B1178" s="18" t="s">
        <v>137</v>
      </c>
      <c r="C1178" s="56">
        <v>501200071</v>
      </c>
      <c r="D1178" s="70" t="s">
        <v>925</v>
      </c>
      <c r="E1178" s="56">
        <v>1.89</v>
      </c>
      <c r="F1178" s="56" t="s">
        <v>153</v>
      </c>
      <c r="G1178" s="56">
        <v>60</v>
      </c>
      <c r="H1178" s="67" t="str">
        <f t="shared" si="105"/>
        <v>TB Khá</v>
      </c>
      <c r="I1178" s="56" t="s">
        <v>153</v>
      </c>
      <c r="J1178" s="59"/>
    </row>
    <row r="1179" spans="1:11" s="12" customFormat="1" ht="17.25" customHeight="1" x14ac:dyDescent="0.25">
      <c r="A1179" s="17">
        <v>1170</v>
      </c>
      <c r="B1179" s="18" t="s">
        <v>137</v>
      </c>
      <c r="C1179" s="56">
        <v>501200086</v>
      </c>
      <c r="D1179" s="70" t="s">
        <v>926</v>
      </c>
      <c r="E1179" s="56">
        <v>3.06</v>
      </c>
      <c r="F1179" s="56" t="s">
        <v>45</v>
      </c>
      <c r="G1179" s="56">
        <v>70</v>
      </c>
      <c r="H1179" s="67" t="str">
        <f t="shared" si="98"/>
        <v>Khá</v>
      </c>
      <c r="I1179" s="56" t="s">
        <v>45</v>
      </c>
      <c r="J1179" s="59"/>
    </row>
    <row r="1180" spans="1:11" s="12" customFormat="1" ht="17.25" customHeight="1" x14ac:dyDescent="0.25">
      <c r="A1180" s="17">
        <v>1171</v>
      </c>
      <c r="B1180" s="18" t="s">
        <v>137</v>
      </c>
      <c r="C1180" s="56">
        <v>501200103</v>
      </c>
      <c r="D1180" s="70" t="s">
        <v>927</v>
      </c>
      <c r="E1180" s="56">
        <v>2.11</v>
      </c>
      <c r="F1180" s="56" t="s">
        <v>44</v>
      </c>
      <c r="G1180" s="56">
        <v>68</v>
      </c>
      <c r="H1180" s="67" t="str">
        <f t="shared" ref="H1180:H1184" si="106">IF(G1180&lt;30,"Kém",IF(G1180&lt;50,"Yếu",IF(G1180&lt;60,"Trung bình",IF(G1180&lt;70,"TB Khá",IF(G1180&lt;80,"Khá",IF(G1180&lt;90,"Tốt","Xuất sắc"))))))</f>
        <v>TB Khá</v>
      </c>
      <c r="I1180" s="56" t="s">
        <v>44</v>
      </c>
      <c r="J1180" s="59"/>
    </row>
    <row r="1181" spans="1:11" s="12" customFormat="1" ht="17.25" customHeight="1" x14ac:dyDescent="0.25">
      <c r="A1181" s="17">
        <v>1172</v>
      </c>
      <c r="B1181" s="18" t="s">
        <v>137</v>
      </c>
      <c r="C1181" s="56">
        <v>501200104</v>
      </c>
      <c r="D1181" s="70" t="s">
        <v>928</v>
      </c>
      <c r="E1181" s="56">
        <v>2.06</v>
      </c>
      <c r="F1181" s="56" t="s">
        <v>44</v>
      </c>
      <c r="G1181" s="56">
        <v>68</v>
      </c>
      <c r="H1181" s="67" t="str">
        <f t="shared" si="106"/>
        <v>TB Khá</v>
      </c>
      <c r="I1181" s="56" t="s">
        <v>44</v>
      </c>
      <c r="J1181" s="59"/>
    </row>
    <row r="1182" spans="1:11" s="12" customFormat="1" ht="17.25" customHeight="1" x14ac:dyDescent="0.25">
      <c r="A1182" s="17">
        <v>1173</v>
      </c>
      <c r="B1182" s="18" t="s">
        <v>137</v>
      </c>
      <c r="C1182" s="56">
        <v>501200120</v>
      </c>
      <c r="D1182" s="70" t="s">
        <v>929</v>
      </c>
      <c r="E1182" s="56">
        <v>2.44</v>
      </c>
      <c r="F1182" s="56" t="s">
        <v>44</v>
      </c>
      <c r="G1182" s="56">
        <v>68</v>
      </c>
      <c r="H1182" s="67" t="str">
        <f t="shared" si="106"/>
        <v>TB Khá</v>
      </c>
      <c r="I1182" s="56" t="s">
        <v>44</v>
      </c>
      <c r="J1182" s="59"/>
    </row>
    <row r="1183" spans="1:11" s="12" customFormat="1" ht="17.25" customHeight="1" x14ac:dyDescent="0.25">
      <c r="A1183" s="17">
        <v>1174</v>
      </c>
      <c r="B1183" s="18" t="s">
        <v>137</v>
      </c>
      <c r="C1183" s="56">
        <v>501200149</v>
      </c>
      <c r="D1183" s="70" t="s">
        <v>930</v>
      </c>
      <c r="E1183" s="56">
        <v>1.56</v>
      </c>
      <c r="F1183" s="56" t="s">
        <v>153</v>
      </c>
      <c r="G1183" s="56">
        <v>60</v>
      </c>
      <c r="H1183" s="67" t="str">
        <f t="shared" si="106"/>
        <v>TB Khá</v>
      </c>
      <c r="I1183" s="56" t="s">
        <v>153</v>
      </c>
      <c r="J1183" s="59"/>
    </row>
    <row r="1184" spans="1:11" s="12" customFormat="1" ht="17.25" customHeight="1" x14ac:dyDescent="0.25">
      <c r="A1184" s="17">
        <v>1175</v>
      </c>
      <c r="B1184" s="18" t="s">
        <v>137</v>
      </c>
      <c r="C1184" s="56">
        <v>501200171</v>
      </c>
      <c r="D1184" s="70" t="s">
        <v>931</v>
      </c>
      <c r="E1184" s="56">
        <v>2.2200000000000002</v>
      </c>
      <c r="F1184" s="56" t="s">
        <v>44</v>
      </c>
      <c r="G1184" s="56">
        <v>66</v>
      </c>
      <c r="H1184" s="67" t="str">
        <f t="shared" si="106"/>
        <v>TB Khá</v>
      </c>
      <c r="I1184" s="56" t="s">
        <v>44</v>
      </c>
      <c r="J1184" s="59"/>
    </row>
    <row r="1185" spans="1:10" s="12" customFormat="1" ht="17.25" customHeight="1" x14ac:dyDescent="0.25">
      <c r="A1185" s="17">
        <v>1176</v>
      </c>
      <c r="B1185" s="18" t="s">
        <v>137</v>
      </c>
      <c r="C1185" s="56">
        <v>501200187</v>
      </c>
      <c r="D1185" s="70" t="s">
        <v>932</v>
      </c>
      <c r="E1185" s="56">
        <v>2.2200000000000002</v>
      </c>
      <c r="F1185" s="56" t="s">
        <v>44</v>
      </c>
      <c r="G1185" s="56">
        <v>73</v>
      </c>
      <c r="H1185" s="67" t="str">
        <f t="shared" si="98"/>
        <v>Khá</v>
      </c>
      <c r="I1185" s="56" t="s">
        <v>44</v>
      </c>
      <c r="J1185" s="59"/>
    </row>
    <row r="1186" spans="1:10" s="12" customFormat="1" ht="17.25" customHeight="1" x14ac:dyDescent="0.25">
      <c r="A1186" s="17">
        <v>1177</v>
      </c>
      <c r="B1186" s="18" t="s">
        <v>137</v>
      </c>
      <c r="C1186" s="56">
        <v>501200217</v>
      </c>
      <c r="D1186" s="70" t="s">
        <v>933</v>
      </c>
      <c r="E1186" s="56">
        <v>2.19</v>
      </c>
      <c r="F1186" s="56" t="s">
        <v>44</v>
      </c>
      <c r="G1186" s="56">
        <v>73</v>
      </c>
      <c r="H1186" s="67" t="str">
        <f t="shared" si="98"/>
        <v>Khá</v>
      </c>
      <c r="I1186" s="56" t="s">
        <v>44</v>
      </c>
      <c r="J1186" s="59"/>
    </row>
    <row r="1187" spans="1:10" s="12" customFormat="1" ht="17.25" customHeight="1" x14ac:dyDescent="0.25">
      <c r="A1187" s="17">
        <v>1178</v>
      </c>
      <c r="B1187" s="18" t="s">
        <v>137</v>
      </c>
      <c r="C1187" s="56">
        <v>501200233</v>
      </c>
      <c r="D1187" s="70" t="s">
        <v>934</v>
      </c>
      <c r="E1187" s="56">
        <v>1.86</v>
      </c>
      <c r="F1187" s="56" t="s">
        <v>153</v>
      </c>
      <c r="G1187" s="56">
        <v>60</v>
      </c>
      <c r="H1187" s="67" t="str">
        <f>IF(G1187&lt;30,"Kém",IF(G1187&lt;50,"Yếu",IF(G1187&lt;60,"Trung bình",IF(G1187&lt;70,"TB Khá",IF(G1187&lt;80,"Khá",IF(G1187&lt;90,"Tốt","Xuất sắc"))))))</f>
        <v>TB Khá</v>
      </c>
      <c r="I1187" s="56" t="s">
        <v>153</v>
      </c>
      <c r="J1187" s="59"/>
    </row>
    <row r="1188" spans="1:10" s="12" customFormat="1" ht="17.25" customHeight="1" x14ac:dyDescent="0.25">
      <c r="A1188" s="17">
        <v>1179</v>
      </c>
      <c r="B1188" s="18" t="s">
        <v>137</v>
      </c>
      <c r="C1188" s="56">
        <v>501200240</v>
      </c>
      <c r="D1188" s="70" t="s">
        <v>935</v>
      </c>
      <c r="E1188" s="56">
        <v>2.58</v>
      </c>
      <c r="F1188" s="56" t="s">
        <v>45</v>
      </c>
      <c r="G1188" s="56">
        <v>83</v>
      </c>
      <c r="H1188" s="67" t="str">
        <f t="shared" si="98"/>
        <v>Tốt</v>
      </c>
      <c r="I1188" s="56" t="s">
        <v>45</v>
      </c>
      <c r="J1188" s="59"/>
    </row>
    <row r="1189" spans="1:10" s="12" customFormat="1" ht="17.25" customHeight="1" x14ac:dyDescent="0.25">
      <c r="A1189" s="17">
        <v>1180</v>
      </c>
      <c r="B1189" s="18" t="s">
        <v>137</v>
      </c>
      <c r="C1189" s="56">
        <v>501200256</v>
      </c>
      <c r="D1189" s="70" t="s">
        <v>936</v>
      </c>
      <c r="E1189" s="56">
        <v>2.64</v>
      </c>
      <c r="F1189" s="56" t="s">
        <v>45</v>
      </c>
      <c r="G1189" s="56">
        <v>77</v>
      </c>
      <c r="H1189" s="67" t="str">
        <f t="shared" si="98"/>
        <v>Khá</v>
      </c>
      <c r="I1189" s="56" t="s">
        <v>45</v>
      </c>
      <c r="J1189" s="59"/>
    </row>
    <row r="1190" spans="1:10" s="12" customFormat="1" ht="17.25" customHeight="1" x14ac:dyDescent="0.25">
      <c r="A1190" s="17">
        <v>1181</v>
      </c>
      <c r="B1190" s="18" t="s">
        <v>137</v>
      </c>
      <c r="C1190" s="56">
        <v>501200304</v>
      </c>
      <c r="D1190" s="70" t="s">
        <v>937</v>
      </c>
      <c r="E1190" s="56">
        <v>2.44</v>
      </c>
      <c r="F1190" s="56" t="s">
        <v>44</v>
      </c>
      <c r="G1190" s="56">
        <v>70</v>
      </c>
      <c r="H1190" s="67" t="str">
        <f t="shared" ref="H1190:H1253" si="107">IF(G1190&lt;30,"Kém",IF(G1190&lt;50,"Yếu",IF(G1190&lt;60,"Trung bình",IF(G1190&lt;70,"TB khá",IF(G1190&lt;80,"Khá",IF(G1190&lt;90,"Tốt","Xuất sắc"))))))</f>
        <v>Khá</v>
      </c>
      <c r="I1190" s="56" t="s">
        <v>44</v>
      </c>
      <c r="J1190" s="59"/>
    </row>
    <row r="1191" spans="1:10" s="12" customFormat="1" ht="17.25" customHeight="1" x14ac:dyDescent="0.25">
      <c r="A1191" s="17">
        <v>1182</v>
      </c>
      <c r="B1191" s="18" t="s">
        <v>137</v>
      </c>
      <c r="C1191" s="56">
        <v>501200318</v>
      </c>
      <c r="D1191" s="70" t="s">
        <v>938</v>
      </c>
      <c r="E1191" s="56">
        <v>2.39</v>
      </c>
      <c r="F1191" s="56" t="s">
        <v>44</v>
      </c>
      <c r="G1191" s="56">
        <v>70</v>
      </c>
      <c r="H1191" s="67" t="str">
        <f t="shared" si="107"/>
        <v>Khá</v>
      </c>
      <c r="I1191" s="56" t="s">
        <v>44</v>
      </c>
      <c r="J1191" s="59"/>
    </row>
    <row r="1192" spans="1:10" s="12" customFormat="1" ht="17.25" customHeight="1" x14ac:dyDescent="0.25">
      <c r="A1192" s="17">
        <v>1183</v>
      </c>
      <c r="B1192" s="18" t="s">
        <v>137</v>
      </c>
      <c r="C1192" s="56">
        <v>501200337</v>
      </c>
      <c r="D1192" s="70" t="s">
        <v>939</v>
      </c>
      <c r="E1192" s="56">
        <v>1.1399999999999999</v>
      </c>
      <c r="F1192" s="56" t="s">
        <v>153</v>
      </c>
      <c r="G1192" s="56">
        <v>44</v>
      </c>
      <c r="H1192" s="67" t="str">
        <f t="shared" si="107"/>
        <v>Yếu</v>
      </c>
      <c r="I1192" s="56" t="s">
        <v>153</v>
      </c>
      <c r="J1192" s="59"/>
    </row>
    <row r="1193" spans="1:10" s="12" customFormat="1" ht="17.25" customHeight="1" x14ac:dyDescent="0.25">
      <c r="A1193" s="17">
        <v>1184</v>
      </c>
      <c r="B1193" s="18" t="s">
        <v>137</v>
      </c>
      <c r="C1193" s="56">
        <v>501200343</v>
      </c>
      <c r="D1193" s="70" t="s">
        <v>940</v>
      </c>
      <c r="E1193" s="56">
        <v>1.78</v>
      </c>
      <c r="F1193" s="56" t="s">
        <v>153</v>
      </c>
      <c r="G1193" s="56">
        <v>60</v>
      </c>
      <c r="H1193" s="67" t="str">
        <f t="shared" ref="H1193:H1194" si="108">IF(G1193&lt;30,"Kém",IF(G1193&lt;50,"Yếu",IF(G1193&lt;60,"Trung bình",IF(G1193&lt;70,"TB Khá",IF(G1193&lt;80,"Khá",IF(G1193&lt;90,"Tốt","Xuất sắc"))))))</f>
        <v>TB Khá</v>
      </c>
      <c r="I1193" s="56" t="s">
        <v>153</v>
      </c>
      <c r="J1193" s="59"/>
    </row>
    <row r="1194" spans="1:10" s="12" customFormat="1" ht="17.25" customHeight="1" x14ac:dyDescent="0.25">
      <c r="A1194" s="17">
        <v>1185</v>
      </c>
      <c r="B1194" s="18" t="s">
        <v>137</v>
      </c>
      <c r="C1194" s="56">
        <v>501200359</v>
      </c>
      <c r="D1194" s="70" t="s">
        <v>941</v>
      </c>
      <c r="E1194" s="56">
        <v>1.78</v>
      </c>
      <c r="F1194" s="56" t="s">
        <v>153</v>
      </c>
      <c r="G1194" s="56">
        <v>67</v>
      </c>
      <c r="H1194" s="67" t="str">
        <f t="shared" si="108"/>
        <v>TB Khá</v>
      </c>
      <c r="I1194" s="56" t="s">
        <v>153</v>
      </c>
      <c r="J1194" s="59"/>
    </row>
    <row r="1195" spans="1:10" s="12" customFormat="1" ht="17.25" customHeight="1" x14ac:dyDescent="0.25">
      <c r="A1195" s="17">
        <v>1186</v>
      </c>
      <c r="B1195" s="18" t="s">
        <v>137</v>
      </c>
      <c r="C1195" s="56">
        <v>501200370</v>
      </c>
      <c r="D1195" s="70" t="s">
        <v>942</v>
      </c>
      <c r="E1195" s="56">
        <v>2.69</v>
      </c>
      <c r="F1195" s="56" t="s">
        <v>45</v>
      </c>
      <c r="G1195" s="56">
        <v>70</v>
      </c>
      <c r="H1195" s="67" t="str">
        <f t="shared" si="107"/>
        <v>Khá</v>
      </c>
      <c r="I1195" s="56" t="s">
        <v>45</v>
      </c>
      <c r="J1195" s="59"/>
    </row>
    <row r="1196" spans="1:10" s="12" customFormat="1" ht="17.25" customHeight="1" x14ac:dyDescent="0.25">
      <c r="A1196" s="17">
        <v>1187</v>
      </c>
      <c r="B1196" s="18" t="s">
        <v>137</v>
      </c>
      <c r="C1196" s="56">
        <v>501200376</v>
      </c>
      <c r="D1196" s="70" t="s">
        <v>943</v>
      </c>
      <c r="E1196" s="56">
        <v>2.17</v>
      </c>
      <c r="F1196" s="56" t="s">
        <v>44</v>
      </c>
      <c r="G1196" s="56">
        <v>55</v>
      </c>
      <c r="H1196" s="67" t="str">
        <f t="shared" si="107"/>
        <v>Trung bình</v>
      </c>
      <c r="I1196" s="56" t="s">
        <v>44</v>
      </c>
      <c r="J1196" s="59"/>
    </row>
    <row r="1197" spans="1:10" s="12" customFormat="1" ht="17.25" customHeight="1" x14ac:dyDescent="0.25">
      <c r="A1197" s="17">
        <v>1188</v>
      </c>
      <c r="B1197" s="18" t="s">
        <v>137</v>
      </c>
      <c r="C1197" s="56">
        <v>501200405</v>
      </c>
      <c r="D1197" s="70" t="s">
        <v>944</v>
      </c>
      <c r="E1197" s="56">
        <v>2.0299999999999998</v>
      </c>
      <c r="F1197" s="56" t="s">
        <v>44</v>
      </c>
      <c r="G1197" s="56">
        <v>65</v>
      </c>
      <c r="H1197" s="67" t="str">
        <f t="shared" ref="H1197:H1198" si="109">IF(G1197&lt;30,"Kém",IF(G1197&lt;50,"Yếu",IF(G1197&lt;60,"Trung bình",IF(G1197&lt;70,"TB Khá",IF(G1197&lt;80,"Khá",IF(G1197&lt;90,"Tốt","Xuất sắc"))))))</f>
        <v>TB Khá</v>
      </c>
      <c r="I1197" s="56" t="s">
        <v>44</v>
      </c>
      <c r="J1197" s="59"/>
    </row>
    <row r="1198" spans="1:10" s="12" customFormat="1" ht="17.25" customHeight="1" x14ac:dyDescent="0.25">
      <c r="A1198" s="17">
        <v>1189</v>
      </c>
      <c r="B1198" s="18" t="s">
        <v>137</v>
      </c>
      <c r="C1198" s="56">
        <v>501200407</v>
      </c>
      <c r="D1198" s="70" t="s">
        <v>945</v>
      </c>
      <c r="E1198" s="56">
        <v>1.92</v>
      </c>
      <c r="F1198" s="56" t="s">
        <v>153</v>
      </c>
      <c r="G1198" s="56">
        <v>61</v>
      </c>
      <c r="H1198" s="67" t="str">
        <f t="shared" si="109"/>
        <v>TB Khá</v>
      </c>
      <c r="I1198" s="56" t="s">
        <v>153</v>
      </c>
      <c r="J1198" s="59"/>
    </row>
    <row r="1199" spans="1:10" s="12" customFormat="1" ht="17.25" customHeight="1" x14ac:dyDescent="0.25">
      <c r="A1199" s="17">
        <v>1190</v>
      </c>
      <c r="B1199" s="18" t="s">
        <v>137</v>
      </c>
      <c r="C1199" s="56">
        <v>501200416</v>
      </c>
      <c r="D1199" s="70" t="s">
        <v>946</v>
      </c>
      <c r="E1199" s="56">
        <v>2.75</v>
      </c>
      <c r="F1199" s="56" t="s">
        <v>45</v>
      </c>
      <c r="G1199" s="56">
        <v>81</v>
      </c>
      <c r="H1199" s="67" t="str">
        <f t="shared" si="107"/>
        <v>Tốt</v>
      </c>
      <c r="I1199" s="56" t="s">
        <v>45</v>
      </c>
      <c r="J1199" s="59"/>
    </row>
    <row r="1200" spans="1:10" s="12" customFormat="1" ht="17.25" customHeight="1" x14ac:dyDescent="0.25">
      <c r="A1200" s="17">
        <v>1191</v>
      </c>
      <c r="B1200" s="18" t="s">
        <v>137</v>
      </c>
      <c r="C1200" s="56">
        <v>501200417</v>
      </c>
      <c r="D1200" s="70" t="s">
        <v>947</v>
      </c>
      <c r="E1200" s="56">
        <v>1.81</v>
      </c>
      <c r="F1200" s="56" t="s">
        <v>153</v>
      </c>
      <c r="G1200" s="56">
        <v>65</v>
      </c>
      <c r="H1200" s="67" t="str">
        <f t="shared" ref="H1200:H1201" si="110">IF(G1200&lt;30,"Kém",IF(G1200&lt;50,"Yếu",IF(G1200&lt;60,"Trung bình",IF(G1200&lt;70,"TB Khá",IF(G1200&lt;80,"Khá",IF(G1200&lt;90,"Tốt","Xuất sắc"))))))</f>
        <v>TB Khá</v>
      </c>
      <c r="I1200" s="56" t="s">
        <v>153</v>
      </c>
      <c r="J1200" s="59"/>
    </row>
    <row r="1201" spans="1:10" s="12" customFormat="1" ht="17.25" customHeight="1" x14ac:dyDescent="0.25">
      <c r="A1201" s="17">
        <v>1192</v>
      </c>
      <c r="B1201" s="18" t="s">
        <v>137</v>
      </c>
      <c r="C1201" s="56">
        <v>501200444</v>
      </c>
      <c r="D1201" s="70" t="s">
        <v>948</v>
      </c>
      <c r="E1201" s="56">
        <v>2.08</v>
      </c>
      <c r="F1201" s="56" t="s">
        <v>44</v>
      </c>
      <c r="G1201" s="56">
        <v>65</v>
      </c>
      <c r="H1201" s="67" t="str">
        <f t="shared" si="110"/>
        <v>TB Khá</v>
      </c>
      <c r="I1201" s="56" t="s">
        <v>44</v>
      </c>
      <c r="J1201" s="59"/>
    </row>
    <row r="1202" spans="1:10" s="12" customFormat="1" ht="17.25" customHeight="1" x14ac:dyDescent="0.25">
      <c r="A1202" s="17">
        <v>1193</v>
      </c>
      <c r="B1202" s="18" t="s">
        <v>137</v>
      </c>
      <c r="C1202" s="56">
        <v>501200470</v>
      </c>
      <c r="D1202" s="70" t="s">
        <v>949</v>
      </c>
      <c r="E1202" s="56">
        <v>2.08</v>
      </c>
      <c r="F1202" s="56" t="s">
        <v>44</v>
      </c>
      <c r="G1202" s="56">
        <v>50</v>
      </c>
      <c r="H1202" s="67" t="str">
        <f t="shared" si="107"/>
        <v>Trung bình</v>
      </c>
      <c r="I1202" s="56" t="s">
        <v>44</v>
      </c>
      <c r="J1202" s="59"/>
    </row>
    <row r="1203" spans="1:10" s="12" customFormat="1" ht="17.25" customHeight="1" x14ac:dyDescent="0.25">
      <c r="A1203" s="17">
        <v>1194</v>
      </c>
      <c r="B1203" s="18" t="s">
        <v>137</v>
      </c>
      <c r="C1203" s="56">
        <v>501200487</v>
      </c>
      <c r="D1203" s="70" t="s">
        <v>950</v>
      </c>
      <c r="E1203" s="56">
        <v>2.06</v>
      </c>
      <c r="F1203" s="56" t="s">
        <v>44</v>
      </c>
      <c r="G1203" s="56">
        <v>65</v>
      </c>
      <c r="H1203" s="67" t="str">
        <f t="shared" ref="H1203:H1204" si="111">IF(G1203&lt;30,"Kém",IF(G1203&lt;50,"Yếu",IF(G1203&lt;60,"Trung bình",IF(G1203&lt;70,"TB Khá",IF(G1203&lt;80,"Khá",IF(G1203&lt;90,"Tốt","Xuất sắc"))))))</f>
        <v>TB Khá</v>
      </c>
      <c r="I1203" s="56" t="s">
        <v>44</v>
      </c>
      <c r="J1203" s="59"/>
    </row>
    <row r="1204" spans="1:10" s="12" customFormat="1" ht="17.25" customHeight="1" x14ac:dyDescent="0.25">
      <c r="A1204" s="17">
        <v>1195</v>
      </c>
      <c r="B1204" s="18" t="s">
        <v>137</v>
      </c>
      <c r="C1204" s="56">
        <v>501200514</v>
      </c>
      <c r="D1204" s="70" t="s">
        <v>951</v>
      </c>
      <c r="E1204" s="56">
        <v>2.2200000000000002</v>
      </c>
      <c r="F1204" s="56" t="s">
        <v>44</v>
      </c>
      <c r="G1204" s="56">
        <v>68</v>
      </c>
      <c r="H1204" s="67" t="str">
        <f t="shared" si="111"/>
        <v>TB Khá</v>
      </c>
      <c r="I1204" s="56" t="s">
        <v>44</v>
      </c>
      <c r="J1204" s="59"/>
    </row>
    <row r="1205" spans="1:10" s="12" customFormat="1" ht="17.25" customHeight="1" x14ac:dyDescent="0.25">
      <c r="A1205" s="17">
        <v>1196</v>
      </c>
      <c r="B1205" s="18" t="s">
        <v>137</v>
      </c>
      <c r="C1205" s="56">
        <v>501200537</v>
      </c>
      <c r="D1205" s="70" t="s">
        <v>952</v>
      </c>
      <c r="E1205" s="56">
        <v>2.44</v>
      </c>
      <c r="F1205" s="56" t="s">
        <v>44</v>
      </c>
      <c r="G1205" s="56">
        <v>75</v>
      </c>
      <c r="H1205" s="67" t="str">
        <f t="shared" si="107"/>
        <v>Khá</v>
      </c>
      <c r="I1205" s="56" t="s">
        <v>44</v>
      </c>
      <c r="J1205" s="59"/>
    </row>
    <row r="1206" spans="1:10" s="12" customFormat="1" ht="17.25" customHeight="1" x14ac:dyDescent="0.25">
      <c r="A1206" s="17">
        <v>1197</v>
      </c>
      <c r="B1206" s="18" t="s">
        <v>137</v>
      </c>
      <c r="C1206" s="56">
        <v>501200547</v>
      </c>
      <c r="D1206" s="70" t="s">
        <v>953</v>
      </c>
      <c r="E1206" s="56">
        <v>1.58</v>
      </c>
      <c r="F1206" s="56" t="s">
        <v>153</v>
      </c>
      <c r="G1206" s="56">
        <v>60</v>
      </c>
      <c r="H1206" s="67" t="str">
        <f t="shared" ref="H1206:H1210" si="112">IF(G1206&lt;30,"Kém",IF(G1206&lt;50,"Yếu",IF(G1206&lt;60,"Trung bình",IF(G1206&lt;70,"TB Khá",IF(G1206&lt;80,"Khá",IF(G1206&lt;90,"Tốt","Xuất sắc"))))))</f>
        <v>TB Khá</v>
      </c>
      <c r="I1206" s="56" t="s">
        <v>153</v>
      </c>
      <c r="J1206" s="59"/>
    </row>
    <row r="1207" spans="1:10" s="12" customFormat="1" ht="17.25" customHeight="1" x14ac:dyDescent="0.25">
      <c r="A1207" s="17">
        <v>1198</v>
      </c>
      <c r="B1207" s="18" t="s">
        <v>137</v>
      </c>
      <c r="C1207" s="56">
        <v>501200559</v>
      </c>
      <c r="D1207" s="70" t="s">
        <v>954</v>
      </c>
      <c r="E1207" s="56">
        <v>2.2200000000000002</v>
      </c>
      <c r="F1207" s="56" t="s">
        <v>44</v>
      </c>
      <c r="G1207" s="56">
        <v>65</v>
      </c>
      <c r="H1207" s="67" t="str">
        <f t="shared" si="112"/>
        <v>TB Khá</v>
      </c>
      <c r="I1207" s="56" t="s">
        <v>44</v>
      </c>
      <c r="J1207" s="59"/>
    </row>
    <row r="1208" spans="1:10" s="12" customFormat="1" ht="17.25" customHeight="1" x14ac:dyDescent="0.25">
      <c r="A1208" s="17">
        <v>1199</v>
      </c>
      <c r="B1208" s="18" t="s">
        <v>137</v>
      </c>
      <c r="C1208" s="56">
        <v>501200578</v>
      </c>
      <c r="D1208" s="70" t="s">
        <v>955</v>
      </c>
      <c r="E1208" s="56">
        <v>1.92</v>
      </c>
      <c r="F1208" s="56" t="s">
        <v>153</v>
      </c>
      <c r="G1208" s="56">
        <v>60</v>
      </c>
      <c r="H1208" s="67" t="str">
        <f t="shared" si="112"/>
        <v>TB Khá</v>
      </c>
      <c r="I1208" s="56" t="s">
        <v>153</v>
      </c>
      <c r="J1208" s="59"/>
    </row>
    <row r="1209" spans="1:10" s="12" customFormat="1" ht="17.25" customHeight="1" x14ac:dyDescent="0.25">
      <c r="A1209" s="17">
        <v>1200</v>
      </c>
      <c r="B1209" s="18" t="s">
        <v>137</v>
      </c>
      <c r="C1209" s="56">
        <v>501200581</v>
      </c>
      <c r="D1209" s="70" t="s">
        <v>956</v>
      </c>
      <c r="E1209" s="56">
        <v>1.78</v>
      </c>
      <c r="F1209" s="56" t="s">
        <v>153</v>
      </c>
      <c r="G1209" s="56">
        <v>63</v>
      </c>
      <c r="H1209" s="67" t="str">
        <f t="shared" si="112"/>
        <v>TB Khá</v>
      </c>
      <c r="I1209" s="56" t="s">
        <v>153</v>
      </c>
      <c r="J1209" s="59"/>
    </row>
    <row r="1210" spans="1:10" s="12" customFormat="1" ht="17.25" customHeight="1" x14ac:dyDescent="0.25">
      <c r="A1210" s="17">
        <v>1201</v>
      </c>
      <c r="B1210" s="18" t="s">
        <v>137</v>
      </c>
      <c r="C1210" s="56">
        <v>501200644</v>
      </c>
      <c r="D1210" s="70" t="s">
        <v>957</v>
      </c>
      <c r="E1210" s="56">
        <v>1.83</v>
      </c>
      <c r="F1210" s="56" t="s">
        <v>153</v>
      </c>
      <c r="G1210" s="56">
        <v>65</v>
      </c>
      <c r="H1210" s="67" t="str">
        <f t="shared" si="112"/>
        <v>TB Khá</v>
      </c>
      <c r="I1210" s="56" t="s">
        <v>153</v>
      </c>
      <c r="J1210" s="59"/>
    </row>
    <row r="1211" spans="1:10" s="12" customFormat="1" ht="17.25" customHeight="1" x14ac:dyDescent="0.25">
      <c r="A1211" s="17">
        <v>1202</v>
      </c>
      <c r="B1211" s="18" t="s">
        <v>137</v>
      </c>
      <c r="C1211" s="56">
        <v>501200646</v>
      </c>
      <c r="D1211" s="70" t="s">
        <v>920</v>
      </c>
      <c r="E1211" s="56">
        <v>2.56</v>
      </c>
      <c r="F1211" s="56" t="s">
        <v>45</v>
      </c>
      <c r="G1211" s="56">
        <v>50</v>
      </c>
      <c r="H1211" s="67" t="str">
        <f t="shared" si="107"/>
        <v>Trung bình</v>
      </c>
      <c r="I1211" s="56" t="s">
        <v>44</v>
      </c>
      <c r="J1211" s="59"/>
    </row>
    <row r="1212" spans="1:10" s="12" customFormat="1" ht="17.25" customHeight="1" x14ac:dyDescent="0.25">
      <c r="A1212" s="17">
        <v>1203</v>
      </c>
      <c r="B1212" s="18" t="s">
        <v>137</v>
      </c>
      <c r="C1212" s="56">
        <v>501200647</v>
      </c>
      <c r="D1212" s="70" t="s">
        <v>958</v>
      </c>
      <c r="E1212" s="56">
        <v>1.86</v>
      </c>
      <c r="F1212" s="56" t="s">
        <v>153</v>
      </c>
      <c r="G1212" s="56">
        <v>60</v>
      </c>
      <c r="H1212" s="67" t="str">
        <f t="shared" ref="H1212:H1216" si="113">IF(G1212&lt;30,"Kém",IF(G1212&lt;50,"Yếu",IF(G1212&lt;60,"Trung bình",IF(G1212&lt;70,"TB Khá",IF(G1212&lt;80,"Khá",IF(G1212&lt;90,"Tốt","Xuất sắc"))))))</f>
        <v>TB Khá</v>
      </c>
      <c r="I1212" s="56" t="s">
        <v>153</v>
      </c>
      <c r="J1212" s="59"/>
    </row>
    <row r="1213" spans="1:10" s="12" customFormat="1" ht="17.25" customHeight="1" x14ac:dyDescent="0.25">
      <c r="A1213" s="17">
        <v>1204</v>
      </c>
      <c r="B1213" s="18" t="s">
        <v>137</v>
      </c>
      <c r="C1213" s="56">
        <v>501200665</v>
      </c>
      <c r="D1213" s="70" t="s">
        <v>959</v>
      </c>
      <c r="E1213" s="56">
        <v>2.0299999999999998</v>
      </c>
      <c r="F1213" s="56" t="s">
        <v>44</v>
      </c>
      <c r="G1213" s="56">
        <v>62</v>
      </c>
      <c r="H1213" s="67" t="str">
        <f t="shared" si="113"/>
        <v>TB Khá</v>
      </c>
      <c r="I1213" s="56" t="s">
        <v>44</v>
      </c>
      <c r="J1213" s="59"/>
    </row>
    <row r="1214" spans="1:10" s="12" customFormat="1" ht="17.25" customHeight="1" x14ac:dyDescent="0.25">
      <c r="A1214" s="17">
        <v>1205</v>
      </c>
      <c r="B1214" s="18" t="s">
        <v>137</v>
      </c>
      <c r="C1214" s="56">
        <v>501200687</v>
      </c>
      <c r="D1214" s="70" t="s">
        <v>960</v>
      </c>
      <c r="E1214" s="56">
        <v>1.67</v>
      </c>
      <c r="F1214" s="56" t="s">
        <v>153</v>
      </c>
      <c r="G1214" s="56">
        <v>60</v>
      </c>
      <c r="H1214" s="67" t="str">
        <f t="shared" si="113"/>
        <v>TB Khá</v>
      </c>
      <c r="I1214" s="56" t="s">
        <v>153</v>
      </c>
      <c r="J1214" s="59"/>
    </row>
    <row r="1215" spans="1:10" s="12" customFormat="1" ht="17.25" customHeight="1" x14ac:dyDescent="0.25">
      <c r="A1215" s="17">
        <v>1206</v>
      </c>
      <c r="B1215" s="18" t="s">
        <v>137</v>
      </c>
      <c r="C1215" s="56">
        <v>501200714</v>
      </c>
      <c r="D1215" s="70" t="s">
        <v>961</v>
      </c>
      <c r="E1215" s="56">
        <v>1.92</v>
      </c>
      <c r="F1215" s="56" t="s">
        <v>153</v>
      </c>
      <c r="G1215" s="56">
        <v>63</v>
      </c>
      <c r="H1215" s="67" t="str">
        <f t="shared" si="113"/>
        <v>TB Khá</v>
      </c>
      <c r="I1215" s="56" t="s">
        <v>153</v>
      </c>
      <c r="J1215" s="59"/>
    </row>
    <row r="1216" spans="1:10" s="12" customFormat="1" ht="17.25" customHeight="1" x14ac:dyDescent="0.25">
      <c r="A1216" s="17">
        <v>1207</v>
      </c>
      <c r="B1216" s="18" t="s">
        <v>137</v>
      </c>
      <c r="C1216" s="56">
        <v>501200724</v>
      </c>
      <c r="D1216" s="70" t="s">
        <v>962</v>
      </c>
      <c r="E1216" s="56">
        <v>2.14</v>
      </c>
      <c r="F1216" s="56" t="s">
        <v>44</v>
      </c>
      <c r="G1216" s="56">
        <v>65</v>
      </c>
      <c r="H1216" s="67" t="str">
        <f t="shared" si="113"/>
        <v>TB Khá</v>
      </c>
      <c r="I1216" s="56" t="s">
        <v>44</v>
      </c>
      <c r="J1216" s="59"/>
    </row>
    <row r="1217" spans="1:10" s="12" customFormat="1" ht="17.25" customHeight="1" x14ac:dyDescent="0.25">
      <c r="A1217" s="17">
        <v>1208</v>
      </c>
      <c r="B1217" s="18" t="s">
        <v>137</v>
      </c>
      <c r="C1217" s="56">
        <v>501200743</v>
      </c>
      <c r="D1217" s="70" t="s">
        <v>963</v>
      </c>
      <c r="E1217" s="56">
        <v>2.2799999999999998</v>
      </c>
      <c r="F1217" s="56" t="s">
        <v>44</v>
      </c>
      <c r="G1217" s="56">
        <v>73</v>
      </c>
      <c r="H1217" s="67" t="str">
        <f t="shared" si="107"/>
        <v>Khá</v>
      </c>
      <c r="I1217" s="56" t="s">
        <v>44</v>
      </c>
      <c r="J1217" s="59"/>
    </row>
    <row r="1218" spans="1:10" s="12" customFormat="1" ht="17.25" customHeight="1" x14ac:dyDescent="0.25">
      <c r="A1218" s="17">
        <v>1209</v>
      </c>
      <c r="B1218" s="18" t="s">
        <v>137</v>
      </c>
      <c r="C1218" s="56">
        <v>501200752</v>
      </c>
      <c r="D1218" s="70" t="s">
        <v>964</v>
      </c>
      <c r="E1218" s="56">
        <v>2.33</v>
      </c>
      <c r="F1218" s="56" t="s">
        <v>44</v>
      </c>
      <c r="G1218" s="56">
        <v>75</v>
      </c>
      <c r="H1218" s="67" t="str">
        <f t="shared" si="107"/>
        <v>Khá</v>
      </c>
      <c r="I1218" s="56" t="s">
        <v>44</v>
      </c>
      <c r="J1218" s="59"/>
    </row>
    <row r="1219" spans="1:10" s="12" customFormat="1" ht="17.25" customHeight="1" x14ac:dyDescent="0.25">
      <c r="A1219" s="17">
        <v>1210</v>
      </c>
      <c r="B1219" s="18" t="s">
        <v>137</v>
      </c>
      <c r="C1219" s="56">
        <v>501200764</v>
      </c>
      <c r="D1219" s="70" t="s">
        <v>965</v>
      </c>
      <c r="E1219" s="56">
        <v>2.64</v>
      </c>
      <c r="F1219" s="56" t="s">
        <v>45</v>
      </c>
      <c r="G1219" s="56">
        <v>70</v>
      </c>
      <c r="H1219" s="67" t="str">
        <f t="shared" si="107"/>
        <v>Khá</v>
      </c>
      <c r="I1219" s="56" t="s">
        <v>45</v>
      </c>
      <c r="J1219" s="59"/>
    </row>
    <row r="1220" spans="1:10" s="12" customFormat="1" ht="17.25" customHeight="1" x14ac:dyDescent="0.25">
      <c r="A1220" s="17">
        <v>1211</v>
      </c>
      <c r="B1220" s="18" t="s">
        <v>137</v>
      </c>
      <c r="C1220" s="56">
        <v>501200784</v>
      </c>
      <c r="D1220" s="70" t="s">
        <v>966</v>
      </c>
      <c r="E1220" s="56">
        <v>2.56</v>
      </c>
      <c r="F1220" s="56" t="s">
        <v>45</v>
      </c>
      <c r="G1220" s="56">
        <v>71</v>
      </c>
      <c r="H1220" s="67" t="str">
        <f t="shared" si="107"/>
        <v>Khá</v>
      </c>
      <c r="I1220" s="56" t="s">
        <v>45</v>
      </c>
      <c r="J1220" s="59"/>
    </row>
    <row r="1221" spans="1:10" s="12" customFormat="1" ht="17.25" customHeight="1" x14ac:dyDescent="0.25">
      <c r="A1221" s="17">
        <v>1212</v>
      </c>
      <c r="B1221" s="18" t="s">
        <v>137</v>
      </c>
      <c r="C1221" s="56">
        <v>501200791</v>
      </c>
      <c r="D1221" s="70" t="s">
        <v>967</v>
      </c>
      <c r="E1221" s="56">
        <v>1.75</v>
      </c>
      <c r="F1221" s="56" t="s">
        <v>153</v>
      </c>
      <c r="G1221" s="56">
        <v>60</v>
      </c>
      <c r="H1221" s="67" t="str">
        <f t="shared" ref="H1221:H1224" si="114">IF(G1221&lt;30,"Kém",IF(G1221&lt;50,"Yếu",IF(G1221&lt;60,"Trung bình",IF(G1221&lt;70,"TB Khá",IF(G1221&lt;80,"Khá",IF(G1221&lt;90,"Tốt","Xuất sắc"))))))</f>
        <v>TB Khá</v>
      </c>
      <c r="I1221" s="56" t="s">
        <v>153</v>
      </c>
      <c r="J1221" s="59"/>
    </row>
    <row r="1222" spans="1:10" s="12" customFormat="1" ht="17.25" customHeight="1" x14ac:dyDescent="0.25">
      <c r="A1222" s="17">
        <v>1213</v>
      </c>
      <c r="B1222" s="18" t="s">
        <v>137</v>
      </c>
      <c r="C1222" s="56">
        <v>501200824</v>
      </c>
      <c r="D1222" s="70" t="s">
        <v>968</v>
      </c>
      <c r="E1222" s="56">
        <v>2.14</v>
      </c>
      <c r="F1222" s="56" t="s">
        <v>44</v>
      </c>
      <c r="G1222" s="56">
        <v>60</v>
      </c>
      <c r="H1222" s="67" t="str">
        <f t="shared" si="114"/>
        <v>TB Khá</v>
      </c>
      <c r="I1222" s="56" t="s">
        <v>44</v>
      </c>
      <c r="J1222" s="59"/>
    </row>
    <row r="1223" spans="1:10" s="12" customFormat="1" ht="17.25" customHeight="1" x14ac:dyDescent="0.25">
      <c r="A1223" s="17">
        <v>1214</v>
      </c>
      <c r="B1223" s="18" t="s">
        <v>137</v>
      </c>
      <c r="C1223" s="56">
        <v>501200831</v>
      </c>
      <c r="D1223" s="70" t="s">
        <v>969</v>
      </c>
      <c r="E1223" s="56">
        <v>1.5</v>
      </c>
      <c r="F1223" s="56" t="s">
        <v>153</v>
      </c>
      <c r="G1223" s="56">
        <v>60</v>
      </c>
      <c r="H1223" s="67" t="str">
        <f t="shared" si="114"/>
        <v>TB Khá</v>
      </c>
      <c r="I1223" s="56" t="s">
        <v>153</v>
      </c>
      <c r="J1223" s="59"/>
    </row>
    <row r="1224" spans="1:10" s="12" customFormat="1" ht="17.25" customHeight="1" x14ac:dyDescent="0.25">
      <c r="A1224" s="17">
        <v>1215</v>
      </c>
      <c r="B1224" s="18" t="s">
        <v>138</v>
      </c>
      <c r="C1224" s="56">
        <v>501200011</v>
      </c>
      <c r="D1224" s="70" t="s">
        <v>972</v>
      </c>
      <c r="E1224" s="84">
        <v>1.31</v>
      </c>
      <c r="F1224" s="56" t="s">
        <v>153</v>
      </c>
      <c r="G1224" s="56">
        <v>60</v>
      </c>
      <c r="H1224" s="67" t="str">
        <f t="shared" si="114"/>
        <v>TB Khá</v>
      </c>
      <c r="I1224" s="56" t="s">
        <v>153</v>
      </c>
      <c r="J1224" s="56"/>
    </row>
    <row r="1225" spans="1:10" s="12" customFormat="1" ht="17.25" customHeight="1" x14ac:dyDescent="0.25">
      <c r="A1225" s="17">
        <v>1216</v>
      </c>
      <c r="B1225" s="18" t="s">
        <v>138</v>
      </c>
      <c r="C1225" s="56">
        <v>501200058</v>
      </c>
      <c r="D1225" s="70" t="s">
        <v>973</v>
      </c>
      <c r="E1225" s="56">
        <v>2.2200000000000002</v>
      </c>
      <c r="F1225" s="56" t="s">
        <v>44</v>
      </c>
      <c r="G1225" s="56">
        <v>55</v>
      </c>
      <c r="H1225" s="67" t="str">
        <f t="shared" si="107"/>
        <v>Trung bình</v>
      </c>
      <c r="I1225" s="56" t="s">
        <v>44</v>
      </c>
      <c r="J1225" s="56"/>
    </row>
    <row r="1226" spans="1:10" s="12" customFormat="1" ht="17.25" customHeight="1" x14ac:dyDescent="0.25">
      <c r="A1226" s="17">
        <v>1217</v>
      </c>
      <c r="B1226" s="18" t="s">
        <v>138</v>
      </c>
      <c r="C1226" s="56">
        <v>501200059</v>
      </c>
      <c r="D1226" s="70" t="s">
        <v>974</v>
      </c>
      <c r="E1226" s="84">
        <v>1.64</v>
      </c>
      <c r="F1226" s="56" t="s">
        <v>153</v>
      </c>
      <c r="G1226" s="56">
        <v>68</v>
      </c>
      <c r="H1226" s="67" t="str">
        <f t="shared" ref="H1226:H1227" si="115">IF(G1226&lt;30,"Kém",IF(G1226&lt;50,"Yếu",IF(G1226&lt;60,"Trung bình",IF(G1226&lt;70,"TB Khá",IF(G1226&lt;80,"Khá",IF(G1226&lt;90,"Tốt","Xuất sắc"))))))</f>
        <v>TB Khá</v>
      </c>
      <c r="I1226" s="56" t="s">
        <v>153</v>
      </c>
      <c r="J1226" s="56"/>
    </row>
    <row r="1227" spans="1:10" s="12" customFormat="1" ht="17.25" customHeight="1" x14ac:dyDescent="0.25">
      <c r="A1227" s="17">
        <v>1218</v>
      </c>
      <c r="B1227" s="18" t="s">
        <v>138</v>
      </c>
      <c r="C1227" s="56">
        <v>501200084</v>
      </c>
      <c r="D1227" s="70" t="s">
        <v>975</v>
      </c>
      <c r="E1227" s="56">
        <v>1.53</v>
      </c>
      <c r="F1227" s="56" t="s">
        <v>153</v>
      </c>
      <c r="G1227" s="56">
        <v>69</v>
      </c>
      <c r="H1227" s="67" t="str">
        <f t="shared" si="115"/>
        <v>TB Khá</v>
      </c>
      <c r="I1227" s="56" t="s">
        <v>153</v>
      </c>
      <c r="J1227" s="56"/>
    </row>
    <row r="1228" spans="1:10" s="12" customFormat="1" ht="17.25" customHeight="1" x14ac:dyDescent="0.25">
      <c r="A1228" s="17">
        <v>1219</v>
      </c>
      <c r="B1228" s="18" t="s">
        <v>138</v>
      </c>
      <c r="C1228" s="56">
        <v>501200107</v>
      </c>
      <c r="D1228" s="70" t="s">
        <v>976</v>
      </c>
      <c r="E1228" s="56">
        <v>1.89</v>
      </c>
      <c r="F1228" s="56" t="s">
        <v>153</v>
      </c>
      <c r="G1228" s="56">
        <v>45</v>
      </c>
      <c r="H1228" s="67" t="str">
        <f t="shared" si="107"/>
        <v>Yếu</v>
      </c>
      <c r="I1228" s="56" t="s">
        <v>153</v>
      </c>
      <c r="J1228" s="56"/>
    </row>
    <row r="1229" spans="1:10" s="12" customFormat="1" ht="17.25" customHeight="1" x14ac:dyDescent="0.25">
      <c r="A1229" s="17">
        <v>1220</v>
      </c>
      <c r="B1229" s="18" t="s">
        <v>138</v>
      </c>
      <c r="C1229" s="56">
        <v>501200114</v>
      </c>
      <c r="D1229" s="70" t="s">
        <v>977</v>
      </c>
      <c r="E1229" s="56">
        <v>1.69</v>
      </c>
      <c r="F1229" s="56" t="s">
        <v>153</v>
      </c>
      <c r="G1229" s="56">
        <v>64</v>
      </c>
      <c r="H1229" s="67" t="str">
        <f>IF(G1229&lt;30,"Kém",IF(G1229&lt;50,"Yếu",IF(G1229&lt;60,"Trung bình",IF(G1229&lt;70,"TB Khá",IF(G1229&lt;80,"Khá",IF(G1229&lt;90,"Tốt","Xuất sắc"))))))</f>
        <v>TB Khá</v>
      </c>
      <c r="I1229" s="56" t="s">
        <v>153</v>
      </c>
      <c r="J1229" s="56"/>
    </row>
    <row r="1230" spans="1:10" s="12" customFormat="1" ht="17.25" customHeight="1" x14ac:dyDescent="0.25">
      <c r="A1230" s="17">
        <v>1221</v>
      </c>
      <c r="B1230" s="18" t="s">
        <v>138</v>
      </c>
      <c r="C1230" s="56">
        <v>501200130</v>
      </c>
      <c r="D1230" s="70" t="s">
        <v>978</v>
      </c>
      <c r="E1230" s="56">
        <v>1.19</v>
      </c>
      <c r="F1230" s="56" t="s">
        <v>153</v>
      </c>
      <c r="G1230" s="56">
        <v>73</v>
      </c>
      <c r="H1230" s="67" t="str">
        <f t="shared" si="107"/>
        <v>Khá</v>
      </c>
      <c r="I1230" s="56" t="s">
        <v>153</v>
      </c>
      <c r="J1230" s="56"/>
    </row>
    <row r="1231" spans="1:10" s="12" customFormat="1" ht="17.25" customHeight="1" x14ac:dyDescent="0.25">
      <c r="A1231" s="17">
        <v>1222</v>
      </c>
      <c r="B1231" s="18" t="s">
        <v>138</v>
      </c>
      <c r="C1231" s="56">
        <v>501200132</v>
      </c>
      <c r="D1231" s="70" t="s">
        <v>979</v>
      </c>
      <c r="E1231" s="56">
        <v>2.67</v>
      </c>
      <c r="F1231" s="56" t="s">
        <v>45</v>
      </c>
      <c r="G1231" s="56">
        <v>73</v>
      </c>
      <c r="H1231" s="67" t="str">
        <f t="shared" si="107"/>
        <v>Khá</v>
      </c>
      <c r="I1231" s="56" t="s">
        <v>45</v>
      </c>
      <c r="J1231" s="56"/>
    </row>
    <row r="1232" spans="1:10" s="12" customFormat="1" ht="17.25" customHeight="1" x14ac:dyDescent="0.25">
      <c r="A1232" s="17">
        <v>1223</v>
      </c>
      <c r="B1232" s="18" t="s">
        <v>138</v>
      </c>
      <c r="C1232" s="56">
        <v>501200144</v>
      </c>
      <c r="D1232" s="70" t="s">
        <v>980</v>
      </c>
      <c r="E1232" s="56">
        <v>1.47</v>
      </c>
      <c r="F1232" s="56" t="s">
        <v>153</v>
      </c>
      <c r="G1232" s="56">
        <v>68</v>
      </c>
      <c r="H1232" s="67" t="str">
        <f t="shared" ref="H1232:H1234" si="116">IF(G1232&lt;30,"Kém",IF(G1232&lt;50,"Yếu",IF(G1232&lt;60,"Trung bình",IF(G1232&lt;70,"TB Khá",IF(G1232&lt;80,"Khá",IF(G1232&lt;90,"Tốt","Xuất sắc"))))))</f>
        <v>TB Khá</v>
      </c>
      <c r="I1232" s="56" t="s">
        <v>153</v>
      </c>
      <c r="J1232" s="56"/>
    </row>
    <row r="1233" spans="1:10" s="12" customFormat="1" ht="17.25" customHeight="1" x14ac:dyDescent="0.25">
      <c r="A1233" s="17">
        <v>1224</v>
      </c>
      <c r="B1233" s="18" t="s">
        <v>138</v>
      </c>
      <c r="C1233" s="56">
        <v>501200145</v>
      </c>
      <c r="D1233" s="70" t="s">
        <v>981</v>
      </c>
      <c r="E1233" s="56">
        <v>1.81</v>
      </c>
      <c r="F1233" s="56" t="s">
        <v>153</v>
      </c>
      <c r="G1233" s="56">
        <v>65</v>
      </c>
      <c r="H1233" s="67" t="str">
        <f t="shared" si="116"/>
        <v>TB Khá</v>
      </c>
      <c r="I1233" s="56" t="s">
        <v>153</v>
      </c>
      <c r="J1233" s="56"/>
    </row>
    <row r="1234" spans="1:10" s="12" customFormat="1" ht="17.25" customHeight="1" x14ac:dyDescent="0.25">
      <c r="A1234" s="17">
        <v>1225</v>
      </c>
      <c r="B1234" s="18" t="s">
        <v>138</v>
      </c>
      <c r="C1234" s="56">
        <v>501200156</v>
      </c>
      <c r="D1234" s="70" t="s">
        <v>982</v>
      </c>
      <c r="E1234" s="56">
        <v>1.81</v>
      </c>
      <c r="F1234" s="56" t="s">
        <v>153</v>
      </c>
      <c r="G1234" s="56">
        <v>60</v>
      </c>
      <c r="H1234" s="67" t="str">
        <f t="shared" si="116"/>
        <v>TB Khá</v>
      </c>
      <c r="I1234" s="56" t="s">
        <v>153</v>
      </c>
      <c r="J1234" s="56"/>
    </row>
    <row r="1235" spans="1:10" s="12" customFormat="1" ht="17.25" customHeight="1" x14ac:dyDescent="0.25">
      <c r="A1235" s="17">
        <v>1226</v>
      </c>
      <c r="B1235" s="18" t="s">
        <v>138</v>
      </c>
      <c r="C1235" s="56">
        <v>501200163</v>
      </c>
      <c r="D1235" s="70" t="s">
        <v>983</v>
      </c>
      <c r="E1235" s="56">
        <v>1.31</v>
      </c>
      <c r="F1235" s="56" t="s">
        <v>153</v>
      </c>
      <c r="G1235" s="56">
        <v>49</v>
      </c>
      <c r="H1235" s="67" t="str">
        <f t="shared" si="107"/>
        <v>Yếu</v>
      </c>
      <c r="I1235" s="56" t="s">
        <v>153</v>
      </c>
      <c r="J1235" s="56"/>
    </row>
    <row r="1236" spans="1:10" s="12" customFormat="1" ht="17.25" customHeight="1" x14ac:dyDescent="0.25">
      <c r="A1236" s="17">
        <v>1227</v>
      </c>
      <c r="B1236" s="18" t="s">
        <v>138</v>
      </c>
      <c r="C1236" s="56">
        <v>501200172</v>
      </c>
      <c r="D1236" s="70" t="s">
        <v>984</v>
      </c>
      <c r="E1236" s="56">
        <v>1.25</v>
      </c>
      <c r="F1236" s="56" t="s">
        <v>153</v>
      </c>
      <c r="G1236" s="56">
        <v>60</v>
      </c>
      <c r="H1236" s="67" t="str">
        <f>IF(G1236&lt;30,"Kém",IF(G1236&lt;50,"Yếu",IF(G1236&lt;60,"Trung bình",IF(G1236&lt;70,"TB Khá",IF(G1236&lt;80,"Khá",IF(G1236&lt;90,"Tốt","Xuất sắc"))))))</f>
        <v>TB Khá</v>
      </c>
      <c r="I1236" s="56" t="s">
        <v>153</v>
      </c>
      <c r="J1236" s="56"/>
    </row>
    <row r="1237" spans="1:10" s="12" customFormat="1" ht="17.25" customHeight="1" x14ac:dyDescent="0.25">
      <c r="A1237" s="17">
        <v>1228</v>
      </c>
      <c r="B1237" s="18" t="s">
        <v>138</v>
      </c>
      <c r="C1237" s="56">
        <v>501200218</v>
      </c>
      <c r="D1237" s="70" t="s">
        <v>985</v>
      </c>
      <c r="E1237" s="56">
        <v>1.39</v>
      </c>
      <c r="F1237" s="56" t="s">
        <v>153</v>
      </c>
      <c r="G1237" s="56">
        <v>50</v>
      </c>
      <c r="H1237" s="67" t="str">
        <f t="shared" si="107"/>
        <v>Trung bình</v>
      </c>
      <c r="I1237" s="56" t="s">
        <v>153</v>
      </c>
      <c r="J1237" s="56"/>
    </row>
    <row r="1238" spans="1:10" s="12" customFormat="1" ht="17.25" customHeight="1" x14ac:dyDescent="0.25">
      <c r="A1238" s="17">
        <v>1229</v>
      </c>
      <c r="B1238" s="18" t="s">
        <v>138</v>
      </c>
      <c r="C1238" s="56">
        <v>501200246</v>
      </c>
      <c r="D1238" s="70" t="s">
        <v>986</v>
      </c>
      <c r="E1238" s="56">
        <v>2.06</v>
      </c>
      <c r="F1238" s="56" t="s">
        <v>44</v>
      </c>
      <c r="G1238" s="56">
        <v>73</v>
      </c>
      <c r="H1238" s="67" t="str">
        <f t="shared" si="107"/>
        <v>Khá</v>
      </c>
      <c r="I1238" s="56" t="s">
        <v>44</v>
      </c>
      <c r="J1238" s="56"/>
    </row>
    <row r="1239" spans="1:10" s="12" customFormat="1" ht="17.25" customHeight="1" x14ac:dyDescent="0.25">
      <c r="A1239" s="17">
        <v>1230</v>
      </c>
      <c r="B1239" s="18" t="s">
        <v>138</v>
      </c>
      <c r="C1239" s="56">
        <v>501200257</v>
      </c>
      <c r="D1239" s="70" t="s">
        <v>987</v>
      </c>
      <c r="E1239" s="56">
        <v>1.81</v>
      </c>
      <c r="F1239" s="56" t="s">
        <v>153</v>
      </c>
      <c r="G1239" s="56">
        <v>54</v>
      </c>
      <c r="H1239" s="67" t="str">
        <f t="shared" si="107"/>
        <v>Trung bình</v>
      </c>
      <c r="I1239" s="56" t="s">
        <v>153</v>
      </c>
      <c r="J1239" s="56"/>
    </row>
    <row r="1240" spans="1:10" s="12" customFormat="1" ht="17.25" customHeight="1" x14ac:dyDescent="0.25">
      <c r="A1240" s="17">
        <v>1231</v>
      </c>
      <c r="B1240" s="18" t="s">
        <v>138</v>
      </c>
      <c r="C1240" s="56">
        <v>501200285</v>
      </c>
      <c r="D1240" s="70" t="s">
        <v>988</v>
      </c>
      <c r="E1240" s="56">
        <v>1.97</v>
      </c>
      <c r="F1240" s="56" t="s">
        <v>153</v>
      </c>
      <c r="G1240" s="56">
        <v>65</v>
      </c>
      <c r="H1240" s="67" t="str">
        <f>IF(G1240&lt;30,"Kém",IF(G1240&lt;50,"Yếu",IF(G1240&lt;60,"Trung bình",IF(G1240&lt;70,"TB Khá",IF(G1240&lt;80,"Khá",IF(G1240&lt;90,"Tốt","Xuất sắc"))))))</f>
        <v>TB Khá</v>
      </c>
      <c r="I1240" s="56" t="s">
        <v>153</v>
      </c>
      <c r="J1240" s="56"/>
    </row>
    <row r="1241" spans="1:10" s="12" customFormat="1" ht="17.25" customHeight="1" x14ac:dyDescent="0.25">
      <c r="A1241" s="17">
        <v>1232</v>
      </c>
      <c r="B1241" s="18" t="s">
        <v>138</v>
      </c>
      <c r="C1241" s="56">
        <v>501200306</v>
      </c>
      <c r="D1241" s="70" t="s">
        <v>989</v>
      </c>
      <c r="E1241" s="56">
        <v>1.86</v>
      </c>
      <c r="F1241" s="56" t="s">
        <v>153</v>
      </c>
      <c r="G1241" s="56">
        <v>73</v>
      </c>
      <c r="H1241" s="67" t="str">
        <f t="shared" si="107"/>
        <v>Khá</v>
      </c>
      <c r="I1241" s="56" t="s">
        <v>153</v>
      </c>
      <c r="J1241" s="56"/>
    </row>
    <row r="1242" spans="1:10" s="12" customFormat="1" ht="17.25" customHeight="1" x14ac:dyDescent="0.25">
      <c r="A1242" s="17">
        <v>1233</v>
      </c>
      <c r="B1242" s="18" t="s">
        <v>138</v>
      </c>
      <c r="C1242" s="56">
        <v>501200317</v>
      </c>
      <c r="D1242" s="70" t="s">
        <v>990</v>
      </c>
      <c r="E1242" s="56">
        <v>2.83</v>
      </c>
      <c r="F1242" s="56" t="s">
        <v>45</v>
      </c>
      <c r="G1242" s="56">
        <v>72</v>
      </c>
      <c r="H1242" s="67" t="str">
        <f t="shared" si="107"/>
        <v>Khá</v>
      </c>
      <c r="I1242" s="56" t="s">
        <v>45</v>
      </c>
      <c r="J1242" s="56"/>
    </row>
    <row r="1243" spans="1:10" s="12" customFormat="1" ht="17.25" customHeight="1" x14ac:dyDescent="0.25">
      <c r="A1243" s="17">
        <v>1234</v>
      </c>
      <c r="B1243" s="18" t="s">
        <v>138</v>
      </c>
      <c r="C1243" s="56">
        <v>501200320</v>
      </c>
      <c r="D1243" s="70" t="s">
        <v>991</v>
      </c>
      <c r="E1243" s="56">
        <v>1.5</v>
      </c>
      <c r="F1243" s="56" t="s">
        <v>153</v>
      </c>
      <c r="G1243" s="56">
        <v>45</v>
      </c>
      <c r="H1243" s="67" t="str">
        <f t="shared" si="107"/>
        <v>Yếu</v>
      </c>
      <c r="I1243" s="56" t="s">
        <v>153</v>
      </c>
      <c r="J1243" s="56"/>
    </row>
    <row r="1244" spans="1:10" s="12" customFormat="1" ht="17.25" customHeight="1" x14ac:dyDescent="0.25">
      <c r="A1244" s="17">
        <v>1235</v>
      </c>
      <c r="B1244" s="18" t="s">
        <v>138</v>
      </c>
      <c r="C1244" s="56">
        <v>501200353</v>
      </c>
      <c r="D1244" s="70" t="s">
        <v>992</v>
      </c>
      <c r="E1244" s="56">
        <v>1.44</v>
      </c>
      <c r="F1244" s="56" t="s">
        <v>153</v>
      </c>
      <c r="G1244" s="56">
        <v>63</v>
      </c>
      <c r="H1244" s="67" t="str">
        <f>IF(G1244&lt;30,"Kém",IF(G1244&lt;50,"Yếu",IF(G1244&lt;60,"Trung bình",IF(G1244&lt;70,"TB Khá",IF(G1244&lt;80,"Khá",IF(G1244&lt;90,"Tốt","Xuất sắc"))))))</f>
        <v>TB Khá</v>
      </c>
      <c r="I1244" s="56" t="s">
        <v>153</v>
      </c>
      <c r="J1244" s="56"/>
    </row>
    <row r="1245" spans="1:10" s="12" customFormat="1" ht="17.25" customHeight="1" x14ac:dyDescent="0.25">
      <c r="A1245" s="17">
        <v>1236</v>
      </c>
      <c r="B1245" s="18" t="s">
        <v>138</v>
      </c>
      <c r="C1245" s="56">
        <v>501200385</v>
      </c>
      <c r="D1245" s="70" t="s">
        <v>993</v>
      </c>
      <c r="E1245" s="56">
        <v>1.67</v>
      </c>
      <c r="F1245" s="56" t="s">
        <v>153</v>
      </c>
      <c r="G1245" s="56">
        <v>55</v>
      </c>
      <c r="H1245" s="67" t="str">
        <f t="shared" si="107"/>
        <v>Trung bình</v>
      </c>
      <c r="I1245" s="56" t="s">
        <v>153</v>
      </c>
      <c r="J1245" s="56"/>
    </row>
    <row r="1246" spans="1:10" s="12" customFormat="1" ht="17.25" customHeight="1" x14ac:dyDescent="0.25">
      <c r="A1246" s="17">
        <v>1237</v>
      </c>
      <c r="B1246" s="18" t="s">
        <v>138</v>
      </c>
      <c r="C1246" s="56">
        <v>501200408</v>
      </c>
      <c r="D1246" s="70" t="s">
        <v>994</v>
      </c>
      <c r="E1246" s="56">
        <v>1.5</v>
      </c>
      <c r="F1246" s="56" t="s">
        <v>153</v>
      </c>
      <c r="G1246" s="56">
        <v>64</v>
      </c>
      <c r="H1246" s="67" t="str">
        <f t="shared" ref="H1246:H1250" si="117">IF(G1246&lt;30,"Kém",IF(G1246&lt;50,"Yếu",IF(G1246&lt;60,"Trung bình",IF(G1246&lt;70,"TB Khá",IF(G1246&lt;80,"Khá",IF(G1246&lt;90,"Tốt","Xuất sắc"))))))</f>
        <v>TB Khá</v>
      </c>
      <c r="I1246" s="56" t="s">
        <v>153</v>
      </c>
      <c r="J1246" s="56"/>
    </row>
    <row r="1247" spans="1:10" s="12" customFormat="1" ht="17.25" customHeight="1" x14ac:dyDescent="0.25">
      <c r="A1247" s="17">
        <v>1238</v>
      </c>
      <c r="B1247" s="18" t="s">
        <v>138</v>
      </c>
      <c r="C1247" s="56">
        <v>501200412</v>
      </c>
      <c r="D1247" s="70" t="s">
        <v>971</v>
      </c>
      <c r="E1247" s="56">
        <v>1.92</v>
      </c>
      <c r="F1247" s="56" t="s">
        <v>153</v>
      </c>
      <c r="G1247" s="56">
        <v>61</v>
      </c>
      <c r="H1247" s="67" t="str">
        <f t="shared" si="117"/>
        <v>TB Khá</v>
      </c>
      <c r="I1247" s="56" t="s">
        <v>153</v>
      </c>
      <c r="J1247" s="56"/>
    </row>
    <row r="1248" spans="1:10" s="12" customFormat="1" ht="17.25" customHeight="1" x14ac:dyDescent="0.25">
      <c r="A1248" s="17">
        <v>1239</v>
      </c>
      <c r="B1248" s="18" t="s">
        <v>138</v>
      </c>
      <c r="C1248" s="56">
        <v>501200422</v>
      </c>
      <c r="D1248" s="70" t="s">
        <v>970</v>
      </c>
      <c r="E1248" s="56">
        <v>2.2799999999999998</v>
      </c>
      <c r="F1248" s="56" t="s">
        <v>44</v>
      </c>
      <c r="G1248" s="56">
        <v>60</v>
      </c>
      <c r="H1248" s="67" t="str">
        <f t="shared" si="117"/>
        <v>TB Khá</v>
      </c>
      <c r="I1248" s="56" t="s">
        <v>44</v>
      </c>
      <c r="J1248" s="56"/>
    </row>
    <row r="1249" spans="1:10" s="12" customFormat="1" ht="17.25" customHeight="1" x14ac:dyDescent="0.25">
      <c r="A1249" s="17">
        <v>1240</v>
      </c>
      <c r="B1249" s="18" t="s">
        <v>138</v>
      </c>
      <c r="C1249" s="56">
        <v>501200451</v>
      </c>
      <c r="D1249" s="70" t="s">
        <v>995</v>
      </c>
      <c r="E1249" s="56">
        <v>1.36</v>
      </c>
      <c r="F1249" s="56" t="s">
        <v>153</v>
      </c>
      <c r="G1249" s="56">
        <v>60</v>
      </c>
      <c r="H1249" s="67" t="str">
        <f t="shared" si="117"/>
        <v>TB Khá</v>
      </c>
      <c r="I1249" s="56" t="s">
        <v>153</v>
      </c>
      <c r="J1249" s="56"/>
    </row>
    <row r="1250" spans="1:10" s="12" customFormat="1" ht="17.25" customHeight="1" x14ac:dyDescent="0.25">
      <c r="A1250" s="17">
        <v>1241</v>
      </c>
      <c r="B1250" s="18" t="s">
        <v>138</v>
      </c>
      <c r="C1250" s="56">
        <v>501200458</v>
      </c>
      <c r="D1250" s="70" t="s">
        <v>996</v>
      </c>
      <c r="E1250" s="56">
        <v>1.78</v>
      </c>
      <c r="F1250" s="56" t="s">
        <v>153</v>
      </c>
      <c r="G1250" s="56">
        <v>60</v>
      </c>
      <c r="H1250" s="67" t="str">
        <f t="shared" si="117"/>
        <v>TB Khá</v>
      </c>
      <c r="I1250" s="56" t="s">
        <v>153</v>
      </c>
      <c r="J1250" s="56"/>
    </row>
    <row r="1251" spans="1:10" s="12" customFormat="1" ht="17.25" customHeight="1" x14ac:dyDescent="0.25">
      <c r="A1251" s="17">
        <v>1242</v>
      </c>
      <c r="B1251" s="18" t="s">
        <v>138</v>
      </c>
      <c r="C1251" s="56">
        <v>501200459</v>
      </c>
      <c r="D1251" s="70" t="s">
        <v>997</v>
      </c>
      <c r="E1251" s="56">
        <v>2.2799999999999998</v>
      </c>
      <c r="F1251" s="56" t="s">
        <v>44</v>
      </c>
      <c r="G1251" s="56">
        <v>73</v>
      </c>
      <c r="H1251" s="67" t="str">
        <f t="shared" si="107"/>
        <v>Khá</v>
      </c>
      <c r="I1251" s="56" t="s">
        <v>44</v>
      </c>
      <c r="J1251" s="56"/>
    </row>
    <row r="1252" spans="1:10" s="12" customFormat="1" ht="17.25" customHeight="1" x14ac:dyDescent="0.25">
      <c r="A1252" s="17">
        <v>1243</v>
      </c>
      <c r="B1252" s="18" t="s">
        <v>138</v>
      </c>
      <c r="C1252" s="56">
        <v>501200476</v>
      </c>
      <c r="D1252" s="70" t="s">
        <v>998</v>
      </c>
      <c r="E1252" s="56">
        <v>1.83</v>
      </c>
      <c r="F1252" s="56" t="s">
        <v>153</v>
      </c>
      <c r="G1252" s="56">
        <v>55</v>
      </c>
      <c r="H1252" s="67" t="str">
        <f t="shared" si="107"/>
        <v>Trung bình</v>
      </c>
      <c r="I1252" s="56" t="s">
        <v>153</v>
      </c>
      <c r="J1252" s="56"/>
    </row>
    <row r="1253" spans="1:10" s="12" customFormat="1" ht="17.25" customHeight="1" x14ac:dyDescent="0.25">
      <c r="A1253" s="17">
        <v>1244</v>
      </c>
      <c r="B1253" s="18" t="s">
        <v>138</v>
      </c>
      <c r="C1253" s="56">
        <v>501200478</v>
      </c>
      <c r="D1253" s="70" t="s">
        <v>999</v>
      </c>
      <c r="E1253" s="56">
        <v>2.0299999999999998</v>
      </c>
      <c r="F1253" s="56" t="s">
        <v>44</v>
      </c>
      <c r="G1253" s="56">
        <v>73</v>
      </c>
      <c r="H1253" s="67" t="str">
        <f t="shared" si="107"/>
        <v>Khá</v>
      </c>
      <c r="I1253" s="56" t="s">
        <v>44</v>
      </c>
      <c r="J1253" s="56"/>
    </row>
    <row r="1254" spans="1:10" s="12" customFormat="1" ht="17.25" customHeight="1" x14ac:dyDescent="0.25">
      <c r="A1254" s="17">
        <v>1245</v>
      </c>
      <c r="B1254" s="18" t="s">
        <v>138</v>
      </c>
      <c r="C1254" s="56">
        <v>501200488</v>
      </c>
      <c r="D1254" s="70" t="s">
        <v>1000</v>
      </c>
      <c r="E1254" s="56">
        <v>1.53</v>
      </c>
      <c r="F1254" s="56" t="s">
        <v>153</v>
      </c>
      <c r="G1254" s="56">
        <v>51</v>
      </c>
      <c r="H1254" s="67" t="str">
        <f t="shared" ref="H1254:H1317" si="118">IF(G1254&lt;30,"Kém",IF(G1254&lt;50,"Yếu",IF(G1254&lt;60,"Trung bình",IF(G1254&lt;70,"TB khá",IF(G1254&lt;80,"Khá",IF(G1254&lt;90,"Tốt","Xuất sắc"))))))</f>
        <v>Trung bình</v>
      </c>
      <c r="I1254" s="56" t="s">
        <v>153</v>
      </c>
      <c r="J1254" s="56"/>
    </row>
    <row r="1255" spans="1:10" s="12" customFormat="1" ht="17.25" customHeight="1" x14ac:dyDescent="0.25">
      <c r="A1255" s="17">
        <v>1246</v>
      </c>
      <c r="B1255" s="18" t="s">
        <v>138</v>
      </c>
      <c r="C1255" s="56">
        <v>501200500</v>
      </c>
      <c r="D1255" s="70" t="s">
        <v>1001</v>
      </c>
      <c r="E1255" s="56">
        <v>1.81</v>
      </c>
      <c r="F1255" s="56" t="s">
        <v>153</v>
      </c>
      <c r="G1255" s="56">
        <v>44</v>
      </c>
      <c r="H1255" s="67" t="str">
        <f t="shared" si="118"/>
        <v>Yếu</v>
      </c>
      <c r="I1255" s="56" t="s">
        <v>153</v>
      </c>
      <c r="J1255" s="56"/>
    </row>
    <row r="1256" spans="1:10" s="12" customFormat="1" ht="17.25" customHeight="1" x14ac:dyDescent="0.25">
      <c r="A1256" s="17">
        <v>1247</v>
      </c>
      <c r="B1256" s="18" t="s">
        <v>138</v>
      </c>
      <c r="C1256" s="56">
        <v>501200518</v>
      </c>
      <c r="D1256" s="70" t="s">
        <v>1002</v>
      </c>
      <c r="E1256" s="56">
        <v>1.36</v>
      </c>
      <c r="F1256" s="56" t="s">
        <v>153</v>
      </c>
      <c r="G1256" s="56">
        <v>68</v>
      </c>
      <c r="H1256" s="67" t="str">
        <f>IF(G1256&lt;30,"Kém",IF(G1256&lt;50,"Yếu",IF(G1256&lt;60,"Trung bình",IF(G1256&lt;70,"TB Khá",IF(G1256&lt;80,"Khá",IF(G1256&lt;90,"Tốt","Xuất sắc"))))))</f>
        <v>TB Khá</v>
      </c>
      <c r="I1256" s="56" t="s">
        <v>153</v>
      </c>
      <c r="J1256" s="56"/>
    </row>
    <row r="1257" spans="1:10" s="12" customFormat="1" ht="17.25" customHeight="1" x14ac:dyDescent="0.25">
      <c r="A1257" s="17">
        <v>1248</v>
      </c>
      <c r="B1257" s="18" t="s">
        <v>138</v>
      </c>
      <c r="C1257" s="56">
        <v>501200538</v>
      </c>
      <c r="D1257" s="70" t="s">
        <v>952</v>
      </c>
      <c r="E1257" s="56">
        <v>2.14</v>
      </c>
      <c r="F1257" s="56" t="s">
        <v>44</v>
      </c>
      <c r="G1257" s="56">
        <v>72</v>
      </c>
      <c r="H1257" s="67" t="str">
        <f t="shared" si="118"/>
        <v>Khá</v>
      </c>
      <c r="I1257" s="56" t="s">
        <v>44</v>
      </c>
      <c r="J1257" s="56"/>
    </row>
    <row r="1258" spans="1:10" s="12" customFormat="1" ht="17.25" customHeight="1" x14ac:dyDescent="0.25">
      <c r="A1258" s="17">
        <v>1249</v>
      </c>
      <c r="B1258" s="18" t="s">
        <v>138</v>
      </c>
      <c r="C1258" s="56">
        <v>501200562</v>
      </c>
      <c r="D1258" s="70" t="s">
        <v>1003</v>
      </c>
      <c r="E1258" s="56">
        <v>1.86</v>
      </c>
      <c r="F1258" s="56" t="s">
        <v>153</v>
      </c>
      <c r="G1258" s="56">
        <v>68</v>
      </c>
      <c r="H1258" s="67" t="str">
        <f>IF(G1258&lt;30,"Kém",IF(G1258&lt;50,"Yếu",IF(G1258&lt;60,"Trung bình",IF(G1258&lt;70,"TB Khá",IF(G1258&lt;80,"Khá",IF(G1258&lt;90,"Tốt","Xuất sắc"))))))</f>
        <v>TB Khá</v>
      </c>
      <c r="I1258" s="56" t="s">
        <v>153</v>
      </c>
      <c r="J1258" s="56"/>
    </row>
    <row r="1259" spans="1:10" s="12" customFormat="1" ht="17.25" customHeight="1" x14ac:dyDescent="0.25">
      <c r="A1259" s="17">
        <v>1250</v>
      </c>
      <c r="B1259" s="18" t="s">
        <v>138</v>
      </c>
      <c r="C1259" s="56">
        <v>501200563</v>
      </c>
      <c r="D1259" s="70" t="s">
        <v>1004</v>
      </c>
      <c r="E1259" s="56">
        <v>1.72</v>
      </c>
      <c r="F1259" s="56" t="s">
        <v>153</v>
      </c>
      <c r="G1259" s="56">
        <v>50</v>
      </c>
      <c r="H1259" s="67" t="str">
        <f t="shared" si="118"/>
        <v>Trung bình</v>
      </c>
      <c r="I1259" s="56" t="s">
        <v>153</v>
      </c>
      <c r="J1259" s="56"/>
    </row>
    <row r="1260" spans="1:10" s="12" customFormat="1" ht="17.25" customHeight="1" x14ac:dyDescent="0.25">
      <c r="A1260" s="17">
        <v>1251</v>
      </c>
      <c r="B1260" s="18" t="s">
        <v>138</v>
      </c>
      <c r="C1260" s="56">
        <v>501200590</v>
      </c>
      <c r="D1260" s="70" t="s">
        <v>1005</v>
      </c>
      <c r="E1260" s="56">
        <v>1.44</v>
      </c>
      <c r="F1260" s="56" t="s">
        <v>153</v>
      </c>
      <c r="G1260" s="56">
        <v>55</v>
      </c>
      <c r="H1260" s="67" t="str">
        <f t="shared" si="118"/>
        <v>Trung bình</v>
      </c>
      <c r="I1260" s="56" t="s">
        <v>153</v>
      </c>
      <c r="J1260" s="56"/>
    </row>
    <row r="1261" spans="1:10" s="12" customFormat="1" ht="17.25" customHeight="1" x14ac:dyDescent="0.25">
      <c r="A1261" s="17">
        <v>1252</v>
      </c>
      <c r="B1261" s="18" t="s">
        <v>138</v>
      </c>
      <c r="C1261" s="56">
        <v>501200605</v>
      </c>
      <c r="D1261" s="70" t="s">
        <v>101</v>
      </c>
      <c r="E1261" s="56">
        <v>2.33</v>
      </c>
      <c r="F1261" s="56" t="s">
        <v>44</v>
      </c>
      <c r="G1261" s="56">
        <v>68</v>
      </c>
      <c r="H1261" s="67" t="str">
        <f>IF(G1261&lt;30,"Kém",IF(G1261&lt;50,"Yếu",IF(G1261&lt;60,"Trung bình",IF(G1261&lt;70,"TB Khá",IF(G1261&lt;80,"Khá",IF(G1261&lt;90,"Tốt","Xuất sắc"))))))</f>
        <v>TB Khá</v>
      </c>
      <c r="I1261" s="56" t="s">
        <v>44</v>
      </c>
      <c r="J1261" s="56"/>
    </row>
    <row r="1262" spans="1:10" s="12" customFormat="1" ht="17.25" customHeight="1" x14ac:dyDescent="0.25">
      <c r="A1262" s="17">
        <v>1253</v>
      </c>
      <c r="B1262" s="18" t="s">
        <v>138</v>
      </c>
      <c r="C1262" s="56">
        <v>501200631</v>
      </c>
      <c r="D1262" s="70" t="s">
        <v>1006</v>
      </c>
      <c r="E1262" s="56">
        <v>1.97</v>
      </c>
      <c r="F1262" s="56" t="s">
        <v>153</v>
      </c>
      <c r="G1262" s="56">
        <v>49</v>
      </c>
      <c r="H1262" s="67" t="str">
        <f t="shared" si="118"/>
        <v>Yếu</v>
      </c>
      <c r="I1262" s="56" t="s">
        <v>153</v>
      </c>
      <c r="J1262" s="56"/>
    </row>
    <row r="1263" spans="1:10" s="12" customFormat="1" ht="17.25" customHeight="1" x14ac:dyDescent="0.25">
      <c r="A1263" s="17">
        <v>1254</v>
      </c>
      <c r="B1263" s="18" t="s">
        <v>138</v>
      </c>
      <c r="C1263" s="56">
        <v>501200645</v>
      </c>
      <c r="D1263" s="70" t="s">
        <v>1007</v>
      </c>
      <c r="E1263" s="56">
        <v>1.92</v>
      </c>
      <c r="F1263" s="56" t="s">
        <v>153</v>
      </c>
      <c r="G1263" s="56">
        <v>60</v>
      </c>
      <c r="H1263" s="67" t="str">
        <f>IF(G1263&lt;30,"Kém",IF(G1263&lt;50,"Yếu",IF(G1263&lt;60,"Trung bình",IF(G1263&lt;70,"TB Khá",IF(G1263&lt;80,"Khá",IF(G1263&lt;90,"Tốt","Xuất sắc"))))))</f>
        <v>TB Khá</v>
      </c>
      <c r="I1263" s="56" t="s">
        <v>153</v>
      </c>
      <c r="J1263" s="56"/>
    </row>
    <row r="1264" spans="1:10" s="12" customFormat="1" ht="17.25" customHeight="1" x14ac:dyDescent="0.25">
      <c r="A1264" s="17">
        <v>1255</v>
      </c>
      <c r="B1264" s="18" t="s">
        <v>138</v>
      </c>
      <c r="C1264" s="56">
        <v>501200653</v>
      </c>
      <c r="D1264" s="70" t="s">
        <v>1008</v>
      </c>
      <c r="E1264" s="56">
        <v>1.86</v>
      </c>
      <c r="F1264" s="56" t="s">
        <v>153</v>
      </c>
      <c r="G1264" s="56">
        <v>54</v>
      </c>
      <c r="H1264" s="67" t="str">
        <f t="shared" si="118"/>
        <v>Trung bình</v>
      </c>
      <c r="I1264" s="56" t="s">
        <v>153</v>
      </c>
      <c r="J1264" s="56"/>
    </row>
    <row r="1265" spans="1:10" s="12" customFormat="1" ht="17.25" customHeight="1" x14ac:dyDescent="0.25">
      <c r="A1265" s="17">
        <v>1256</v>
      </c>
      <c r="B1265" s="18" t="s">
        <v>138</v>
      </c>
      <c r="C1265" s="56">
        <v>501200660</v>
      </c>
      <c r="D1265" s="70" t="s">
        <v>725</v>
      </c>
      <c r="E1265" s="56">
        <v>1.61</v>
      </c>
      <c r="F1265" s="56" t="s">
        <v>153</v>
      </c>
      <c r="G1265" s="56">
        <v>73</v>
      </c>
      <c r="H1265" s="67" t="str">
        <f t="shared" si="118"/>
        <v>Khá</v>
      </c>
      <c r="I1265" s="56" t="s">
        <v>153</v>
      </c>
      <c r="J1265" s="56"/>
    </row>
    <row r="1266" spans="1:10" s="12" customFormat="1" ht="17.25" customHeight="1" x14ac:dyDescent="0.25">
      <c r="A1266" s="17">
        <v>1257</v>
      </c>
      <c r="B1266" s="18" t="s">
        <v>138</v>
      </c>
      <c r="C1266" s="56">
        <v>501200680</v>
      </c>
      <c r="D1266" s="70" t="s">
        <v>1009</v>
      </c>
      <c r="E1266" s="56">
        <v>2.11</v>
      </c>
      <c r="F1266" s="56" t="s">
        <v>44</v>
      </c>
      <c r="G1266" s="56">
        <v>73</v>
      </c>
      <c r="H1266" s="67" t="str">
        <f t="shared" si="118"/>
        <v>Khá</v>
      </c>
      <c r="I1266" s="56" t="s">
        <v>44</v>
      </c>
      <c r="J1266" s="56"/>
    </row>
    <row r="1267" spans="1:10" s="12" customFormat="1" ht="17.25" customHeight="1" x14ac:dyDescent="0.25">
      <c r="A1267" s="17">
        <v>1258</v>
      </c>
      <c r="B1267" s="18" t="s">
        <v>138</v>
      </c>
      <c r="C1267" s="56">
        <v>501200688</v>
      </c>
      <c r="D1267" s="70" t="s">
        <v>1010</v>
      </c>
      <c r="E1267" s="56">
        <v>0.67</v>
      </c>
      <c r="F1267" s="56" t="s">
        <v>153</v>
      </c>
      <c r="G1267" s="56">
        <v>68</v>
      </c>
      <c r="H1267" s="67" t="str">
        <f t="shared" ref="H1267:H1269" si="119">IF(G1267&lt;30,"Kém",IF(G1267&lt;50,"Yếu",IF(G1267&lt;60,"Trung bình",IF(G1267&lt;70,"TB Khá",IF(G1267&lt;80,"Khá",IF(G1267&lt;90,"Tốt","Xuất sắc"))))))</f>
        <v>TB Khá</v>
      </c>
      <c r="I1267" s="56" t="s">
        <v>153</v>
      </c>
      <c r="J1267" s="56"/>
    </row>
    <row r="1268" spans="1:10" s="12" customFormat="1" ht="17.25" customHeight="1" x14ac:dyDescent="0.25">
      <c r="A1268" s="17">
        <v>1259</v>
      </c>
      <c r="B1268" s="18" t="s">
        <v>138</v>
      </c>
      <c r="C1268" s="56">
        <v>501200704</v>
      </c>
      <c r="D1268" s="70" t="s">
        <v>1011</v>
      </c>
      <c r="E1268" s="56">
        <v>2.08</v>
      </c>
      <c r="F1268" s="56" t="s">
        <v>44</v>
      </c>
      <c r="G1268" s="56">
        <v>65</v>
      </c>
      <c r="H1268" s="67" t="str">
        <f t="shared" si="119"/>
        <v>TB Khá</v>
      </c>
      <c r="I1268" s="56" t="s">
        <v>44</v>
      </c>
      <c r="J1268" s="56"/>
    </row>
    <row r="1269" spans="1:10" s="12" customFormat="1" ht="17.25" customHeight="1" x14ac:dyDescent="0.25">
      <c r="A1269" s="17">
        <v>1260</v>
      </c>
      <c r="B1269" s="18" t="s">
        <v>138</v>
      </c>
      <c r="C1269" s="56">
        <v>501200715</v>
      </c>
      <c r="D1269" s="70" t="s">
        <v>1012</v>
      </c>
      <c r="E1269" s="56">
        <v>2.08</v>
      </c>
      <c r="F1269" s="56" t="s">
        <v>44</v>
      </c>
      <c r="G1269" s="56">
        <v>64</v>
      </c>
      <c r="H1269" s="67" t="str">
        <f t="shared" si="119"/>
        <v>TB Khá</v>
      </c>
      <c r="I1269" s="56" t="s">
        <v>44</v>
      </c>
      <c r="J1269" s="56"/>
    </row>
    <row r="1270" spans="1:10" s="12" customFormat="1" ht="17.25" customHeight="1" x14ac:dyDescent="0.25">
      <c r="A1270" s="17">
        <v>1261</v>
      </c>
      <c r="B1270" s="18" t="s">
        <v>138</v>
      </c>
      <c r="C1270" s="56">
        <v>501200740</v>
      </c>
      <c r="D1270" s="70" t="s">
        <v>1013</v>
      </c>
      <c r="E1270" s="56">
        <v>1.39</v>
      </c>
      <c r="F1270" s="56" t="s">
        <v>153</v>
      </c>
      <c r="G1270" s="56">
        <v>44</v>
      </c>
      <c r="H1270" s="67" t="str">
        <f t="shared" si="118"/>
        <v>Yếu</v>
      </c>
      <c r="I1270" s="56" t="s">
        <v>153</v>
      </c>
      <c r="J1270" s="56"/>
    </row>
    <row r="1271" spans="1:10" s="12" customFormat="1" ht="17.25" customHeight="1" x14ac:dyDescent="0.25">
      <c r="A1271" s="17">
        <v>1262</v>
      </c>
      <c r="B1271" s="18" t="s">
        <v>138</v>
      </c>
      <c r="C1271" s="56">
        <v>501200753</v>
      </c>
      <c r="D1271" s="70" t="s">
        <v>1014</v>
      </c>
      <c r="E1271" s="56">
        <v>1.97</v>
      </c>
      <c r="F1271" s="56" t="s">
        <v>153</v>
      </c>
      <c r="G1271" s="56">
        <v>72</v>
      </c>
      <c r="H1271" s="67" t="str">
        <f t="shared" si="118"/>
        <v>Khá</v>
      </c>
      <c r="I1271" s="56" t="s">
        <v>153</v>
      </c>
      <c r="J1271" s="56"/>
    </row>
    <row r="1272" spans="1:10" s="12" customFormat="1" ht="17.25" customHeight="1" x14ac:dyDescent="0.25">
      <c r="A1272" s="17">
        <v>1263</v>
      </c>
      <c r="B1272" s="18" t="s">
        <v>138</v>
      </c>
      <c r="C1272" s="56">
        <v>501200755</v>
      </c>
      <c r="D1272" s="70" t="s">
        <v>1015</v>
      </c>
      <c r="E1272" s="56">
        <v>2.14</v>
      </c>
      <c r="F1272" s="56" t="s">
        <v>44</v>
      </c>
      <c r="G1272" s="56">
        <v>65</v>
      </c>
      <c r="H1272" s="67" t="str">
        <f t="shared" ref="H1272:H1274" si="120">IF(G1272&lt;30,"Kém",IF(G1272&lt;50,"Yếu",IF(G1272&lt;60,"Trung bình",IF(G1272&lt;70,"TB Khá",IF(G1272&lt;80,"Khá",IF(G1272&lt;90,"Tốt","Xuất sắc"))))))</f>
        <v>TB Khá</v>
      </c>
      <c r="I1272" s="56" t="s">
        <v>44</v>
      </c>
      <c r="J1272" s="56"/>
    </row>
    <row r="1273" spans="1:10" s="12" customFormat="1" ht="17.25" customHeight="1" x14ac:dyDescent="0.25">
      <c r="A1273" s="17">
        <v>1264</v>
      </c>
      <c r="B1273" s="18" t="s">
        <v>138</v>
      </c>
      <c r="C1273" s="56">
        <v>501200766</v>
      </c>
      <c r="D1273" s="70" t="s">
        <v>1016</v>
      </c>
      <c r="E1273" s="56">
        <v>2.2200000000000002</v>
      </c>
      <c r="F1273" s="56" t="s">
        <v>44</v>
      </c>
      <c r="G1273" s="56">
        <v>69</v>
      </c>
      <c r="H1273" s="67" t="str">
        <f t="shared" si="120"/>
        <v>TB Khá</v>
      </c>
      <c r="I1273" s="56" t="s">
        <v>44</v>
      </c>
      <c r="J1273" s="56"/>
    </row>
    <row r="1274" spans="1:10" s="12" customFormat="1" ht="17.25" customHeight="1" x14ac:dyDescent="0.25">
      <c r="A1274" s="17">
        <v>1265</v>
      </c>
      <c r="B1274" s="18" t="s">
        <v>138</v>
      </c>
      <c r="C1274" s="56">
        <v>501200771</v>
      </c>
      <c r="D1274" s="70" t="s">
        <v>1017</v>
      </c>
      <c r="E1274" s="56">
        <v>1.89</v>
      </c>
      <c r="F1274" s="56" t="s">
        <v>153</v>
      </c>
      <c r="G1274" s="56">
        <v>61</v>
      </c>
      <c r="H1274" s="67" t="str">
        <f t="shared" si="120"/>
        <v>TB Khá</v>
      </c>
      <c r="I1274" s="56" t="s">
        <v>153</v>
      </c>
      <c r="J1274" s="56"/>
    </row>
    <row r="1275" spans="1:10" s="12" customFormat="1" ht="17.25" customHeight="1" x14ac:dyDescent="0.25">
      <c r="A1275" s="17">
        <v>1266</v>
      </c>
      <c r="B1275" s="18" t="s">
        <v>138</v>
      </c>
      <c r="C1275" s="56">
        <v>501200795</v>
      </c>
      <c r="D1275" s="70" t="s">
        <v>1018</v>
      </c>
      <c r="E1275" s="56">
        <v>1.61</v>
      </c>
      <c r="F1275" s="56" t="s">
        <v>153</v>
      </c>
      <c r="G1275" s="56">
        <v>52</v>
      </c>
      <c r="H1275" s="67" t="str">
        <f t="shared" si="118"/>
        <v>Trung bình</v>
      </c>
      <c r="I1275" s="56" t="s">
        <v>153</v>
      </c>
      <c r="J1275" s="56"/>
    </row>
    <row r="1276" spans="1:10" s="12" customFormat="1" ht="17.25" customHeight="1" x14ac:dyDescent="0.25">
      <c r="A1276" s="17">
        <v>1267</v>
      </c>
      <c r="B1276" s="18" t="s">
        <v>138</v>
      </c>
      <c r="C1276" s="56">
        <v>501200797</v>
      </c>
      <c r="D1276" s="70" t="s">
        <v>1019</v>
      </c>
      <c r="E1276" s="56">
        <v>1.61</v>
      </c>
      <c r="F1276" s="56" t="s">
        <v>153</v>
      </c>
      <c r="G1276" s="56">
        <v>54</v>
      </c>
      <c r="H1276" s="67" t="str">
        <f t="shared" si="118"/>
        <v>Trung bình</v>
      </c>
      <c r="I1276" s="56" t="s">
        <v>153</v>
      </c>
      <c r="J1276" s="56"/>
    </row>
    <row r="1277" spans="1:10" s="12" customFormat="1" ht="17.25" customHeight="1" x14ac:dyDescent="0.25">
      <c r="A1277" s="17">
        <v>1268</v>
      </c>
      <c r="B1277" s="18" t="s">
        <v>138</v>
      </c>
      <c r="C1277" s="56">
        <v>501200800</v>
      </c>
      <c r="D1277" s="70" t="s">
        <v>1020</v>
      </c>
      <c r="E1277" s="56">
        <v>1.47</v>
      </c>
      <c r="F1277" s="56" t="s">
        <v>153</v>
      </c>
      <c r="G1277" s="56">
        <v>68</v>
      </c>
      <c r="H1277" s="67" t="str">
        <f t="shared" ref="H1277:H1279" si="121">IF(G1277&lt;30,"Kém",IF(G1277&lt;50,"Yếu",IF(G1277&lt;60,"Trung bình",IF(G1277&lt;70,"TB Khá",IF(G1277&lt;80,"Khá",IF(G1277&lt;90,"Tốt","Xuất sắc"))))))</f>
        <v>TB Khá</v>
      </c>
      <c r="I1277" s="56" t="s">
        <v>153</v>
      </c>
      <c r="J1277" s="56"/>
    </row>
    <row r="1278" spans="1:10" s="12" customFormat="1" ht="17.25" customHeight="1" x14ac:dyDescent="0.25">
      <c r="A1278" s="17">
        <v>1269</v>
      </c>
      <c r="B1278" s="18" t="s">
        <v>138</v>
      </c>
      <c r="C1278" s="56">
        <v>501200822</v>
      </c>
      <c r="D1278" s="70" t="s">
        <v>1021</v>
      </c>
      <c r="E1278" s="56">
        <v>1.33</v>
      </c>
      <c r="F1278" s="56" t="s">
        <v>153</v>
      </c>
      <c r="G1278" s="56">
        <v>68</v>
      </c>
      <c r="H1278" s="67" t="str">
        <f t="shared" si="121"/>
        <v>TB Khá</v>
      </c>
      <c r="I1278" s="56" t="s">
        <v>153</v>
      </c>
      <c r="J1278" s="56"/>
    </row>
    <row r="1279" spans="1:10" s="12" customFormat="1" ht="17.25" customHeight="1" x14ac:dyDescent="0.25">
      <c r="A1279" s="17">
        <v>1270</v>
      </c>
      <c r="B1279" s="18" t="s">
        <v>138</v>
      </c>
      <c r="C1279" s="56">
        <v>501200830</v>
      </c>
      <c r="D1279" s="70" t="s">
        <v>969</v>
      </c>
      <c r="E1279" s="78">
        <v>1.75</v>
      </c>
      <c r="F1279" s="56" t="s">
        <v>153</v>
      </c>
      <c r="G1279" s="56">
        <v>66</v>
      </c>
      <c r="H1279" s="67" t="str">
        <f t="shared" si="121"/>
        <v>TB Khá</v>
      </c>
      <c r="I1279" s="56" t="s">
        <v>153</v>
      </c>
      <c r="J1279" s="56"/>
    </row>
    <row r="1280" spans="1:10" s="12" customFormat="1" ht="17.25" customHeight="1" x14ac:dyDescent="0.25">
      <c r="A1280" s="17">
        <v>1271</v>
      </c>
      <c r="B1280" s="18" t="s">
        <v>138</v>
      </c>
      <c r="C1280" s="56">
        <v>501200832</v>
      </c>
      <c r="D1280" s="70" t="s">
        <v>1022</v>
      </c>
      <c r="E1280" s="78">
        <v>1.67</v>
      </c>
      <c r="F1280" s="56" t="s">
        <v>153</v>
      </c>
      <c r="G1280" s="56">
        <v>59</v>
      </c>
      <c r="H1280" s="67" t="str">
        <f t="shared" si="118"/>
        <v>Trung bình</v>
      </c>
      <c r="I1280" s="56" t="s">
        <v>153</v>
      </c>
      <c r="J1280" s="56"/>
    </row>
    <row r="1281" spans="1:10" s="12" customFormat="1" ht="17.25" customHeight="1" x14ac:dyDescent="0.25">
      <c r="A1281" s="17">
        <v>1272</v>
      </c>
      <c r="B1281" s="18" t="s">
        <v>139</v>
      </c>
      <c r="C1281" s="56">
        <v>501200012</v>
      </c>
      <c r="D1281" s="70" t="s">
        <v>1023</v>
      </c>
      <c r="E1281" s="56">
        <v>1.81</v>
      </c>
      <c r="F1281" s="56" t="s">
        <v>153</v>
      </c>
      <c r="G1281" s="56">
        <v>58</v>
      </c>
      <c r="H1281" s="67" t="str">
        <f t="shared" si="118"/>
        <v>Trung bình</v>
      </c>
      <c r="I1281" s="56" t="s">
        <v>153</v>
      </c>
      <c r="J1281" s="56"/>
    </row>
    <row r="1282" spans="1:10" s="12" customFormat="1" ht="17.25" customHeight="1" x14ac:dyDescent="0.25">
      <c r="A1282" s="17">
        <v>1273</v>
      </c>
      <c r="B1282" s="18" t="s">
        <v>139</v>
      </c>
      <c r="C1282" s="56">
        <v>501200037</v>
      </c>
      <c r="D1282" s="70" t="s">
        <v>1024</v>
      </c>
      <c r="E1282" s="56">
        <v>1.33</v>
      </c>
      <c r="F1282" s="56" t="s">
        <v>153</v>
      </c>
      <c r="G1282" s="56">
        <v>68</v>
      </c>
      <c r="H1282" s="67" t="str">
        <f>IF(G1282&lt;30,"Kém",IF(G1282&lt;50,"Yếu",IF(G1282&lt;60,"Trung bình",IF(G1282&lt;70,"TB Khá",IF(G1282&lt;80,"Khá",IF(G1282&lt;90,"Tốt","Xuất sắc"))))))</f>
        <v>TB Khá</v>
      </c>
      <c r="I1282" s="56" t="s">
        <v>153</v>
      </c>
      <c r="J1282" s="56"/>
    </row>
    <row r="1283" spans="1:10" s="12" customFormat="1" ht="17.25" customHeight="1" x14ac:dyDescent="0.25">
      <c r="A1283" s="17">
        <v>1274</v>
      </c>
      <c r="B1283" s="18" t="s">
        <v>139</v>
      </c>
      <c r="C1283" s="56">
        <v>501200062</v>
      </c>
      <c r="D1283" s="70" t="s">
        <v>1025</v>
      </c>
      <c r="E1283" s="56">
        <v>1.89</v>
      </c>
      <c r="F1283" s="56" t="s">
        <v>153</v>
      </c>
      <c r="G1283" s="56">
        <v>55</v>
      </c>
      <c r="H1283" s="67" t="str">
        <f t="shared" si="118"/>
        <v>Trung bình</v>
      </c>
      <c r="I1283" s="56" t="s">
        <v>153</v>
      </c>
      <c r="J1283" s="56"/>
    </row>
    <row r="1284" spans="1:10" s="12" customFormat="1" ht="17.25" customHeight="1" x14ac:dyDescent="0.25">
      <c r="A1284" s="17">
        <v>1275</v>
      </c>
      <c r="B1284" s="18" t="s">
        <v>139</v>
      </c>
      <c r="C1284" s="56">
        <v>501200065</v>
      </c>
      <c r="D1284" s="70" t="s">
        <v>1026</v>
      </c>
      <c r="E1284" s="56">
        <v>2.4700000000000002</v>
      </c>
      <c r="F1284" s="56" t="s">
        <v>44</v>
      </c>
      <c r="G1284" s="56">
        <v>72</v>
      </c>
      <c r="H1284" s="67" t="str">
        <f t="shared" si="118"/>
        <v>Khá</v>
      </c>
      <c r="I1284" s="56" t="s">
        <v>44</v>
      </c>
      <c r="J1284" s="56"/>
    </row>
    <row r="1285" spans="1:10" s="12" customFormat="1" ht="17.25" customHeight="1" x14ac:dyDescent="0.25">
      <c r="A1285" s="17">
        <v>1276</v>
      </c>
      <c r="B1285" s="18" t="s">
        <v>139</v>
      </c>
      <c r="C1285" s="56">
        <v>501200087</v>
      </c>
      <c r="D1285" s="70" t="s">
        <v>1027</v>
      </c>
      <c r="E1285" s="56">
        <v>2.0299999999999998</v>
      </c>
      <c r="F1285" s="56" t="s">
        <v>44</v>
      </c>
      <c r="G1285" s="56">
        <v>58</v>
      </c>
      <c r="H1285" s="67" t="str">
        <f t="shared" si="118"/>
        <v>Trung bình</v>
      </c>
      <c r="I1285" s="56" t="s">
        <v>44</v>
      </c>
      <c r="J1285" s="56"/>
    </row>
    <row r="1286" spans="1:10" s="12" customFormat="1" ht="17.25" customHeight="1" x14ac:dyDescent="0.25">
      <c r="A1286" s="17">
        <v>1277</v>
      </c>
      <c r="B1286" s="18" t="s">
        <v>139</v>
      </c>
      <c r="C1286" s="56">
        <v>501200110</v>
      </c>
      <c r="D1286" s="70" t="s">
        <v>1028</v>
      </c>
      <c r="E1286" s="56">
        <v>1.78</v>
      </c>
      <c r="F1286" s="56" t="s">
        <v>153</v>
      </c>
      <c r="G1286" s="56">
        <v>60</v>
      </c>
      <c r="H1286" s="67" t="str">
        <f t="shared" ref="H1286:H1287" si="122">IF(G1286&lt;30,"Kém",IF(G1286&lt;50,"Yếu",IF(G1286&lt;60,"Trung bình",IF(G1286&lt;70,"TB Khá",IF(G1286&lt;80,"Khá",IF(G1286&lt;90,"Tốt","Xuất sắc"))))))</f>
        <v>TB Khá</v>
      </c>
      <c r="I1286" s="56" t="s">
        <v>153</v>
      </c>
      <c r="J1286" s="56"/>
    </row>
    <row r="1287" spans="1:10" s="12" customFormat="1" ht="17.25" customHeight="1" x14ac:dyDescent="0.25">
      <c r="A1287" s="17">
        <v>1278</v>
      </c>
      <c r="B1287" s="18" t="s">
        <v>139</v>
      </c>
      <c r="C1287" s="56">
        <v>501200173</v>
      </c>
      <c r="D1287" s="70" t="s">
        <v>1029</v>
      </c>
      <c r="E1287" s="56">
        <v>1.78</v>
      </c>
      <c r="F1287" s="56" t="s">
        <v>153</v>
      </c>
      <c r="G1287" s="56">
        <v>68</v>
      </c>
      <c r="H1287" s="67" t="str">
        <f t="shared" si="122"/>
        <v>TB Khá</v>
      </c>
      <c r="I1287" s="56" t="s">
        <v>153</v>
      </c>
      <c r="J1287" s="56"/>
    </row>
    <row r="1288" spans="1:10" s="12" customFormat="1" ht="17.25" customHeight="1" x14ac:dyDescent="0.25">
      <c r="A1288" s="17">
        <v>1279</v>
      </c>
      <c r="B1288" s="18" t="s">
        <v>139</v>
      </c>
      <c r="C1288" s="56">
        <v>501200176</v>
      </c>
      <c r="D1288" s="70" t="s">
        <v>1030</v>
      </c>
      <c r="E1288" s="56">
        <v>1.47</v>
      </c>
      <c r="F1288" s="56" t="s">
        <v>153</v>
      </c>
      <c r="G1288" s="56">
        <v>59</v>
      </c>
      <c r="H1288" s="67" t="str">
        <f t="shared" si="118"/>
        <v>Trung bình</v>
      </c>
      <c r="I1288" s="56" t="s">
        <v>153</v>
      </c>
      <c r="J1288" s="56"/>
    </row>
    <row r="1289" spans="1:10" s="12" customFormat="1" ht="17.25" customHeight="1" x14ac:dyDescent="0.25">
      <c r="A1289" s="17">
        <v>1280</v>
      </c>
      <c r="B1289" s="18" t="s">
        <v>139</v>
      </c>
      <c r="C1289" s="56">
        <v>501200186</v>
      </c>
      <c r="D1289" s="70" t="s">
        <v>1031</v>
      </c>
      <c r="E1289" s="56">
        <v>1.86</v>
      </c>
      <c r="F1289" s="56" t="s">
        <v>153</v>
      </c>
      <c r="G1289" s="56">
        <v>60</v>
      </c>
      <c r="H1289" s="67" t="str">
        <f>IF(G1289&lt;30,"Kém",IF(G1289&lt;50,"Yếu",IF(G1289&lt;60,"Trung bình",IF(G1289&lt;70,"TB Khá",IF(G1289&lt;80,"Khá",IF(G1289&lt;90,"Tốt","Xuất sắc"))))))</f>
        <v>TB Khá</v>
      </c>
      <c r="I1289" s="56" t="s">
        <v>153</v>
      </c>
      <c r="J1289" s="56"/>
    </row>
    <row r="1290" spans="1:10" s="12" customFormat="1" ht="17.25" customHeight="1" x14ac:dyDescent="0.25">
      <c r="A1290" s="17">
        <v>1281</v>
      </c>
      <c r="B1290" s="18" t="s">
        <v>139</v>
      </c>
      <c r="C1290" s="56">
        <v>501200191</v>
      </c>
      <c r="D1290" s="70" t="s">
        <v>1032</v>
      </c>
      <c r="E1290" s="56">
        <v>2.2200000000000002</v>
      </c>
      <c r="F1290" s="56" t="s">
        <v>44</v>
      </c>
      <c r="G1290" s="56">
        <v>73</v>
      </c>
      <c r="H1290" s="67" t="str">
        <f t="shared" si="118"/>
        <v>Khá</v>
      </c>
      <c r="I1290" s="56" t="s">
        <v>44</v>
      </c>
      <c r="J1290" s="56"/>
    </row>
    <row r="1291" spans="1:10" s="12" customFormat="1" ht="17.25" customHeight="1" x14ac:dyDescent="0.25">
      <c r="A1291" s="17">
        <v>1282</v>
      </c>
      <c r="B1291" s="18" t="s">
        <v>139</v>
      </c>
      <c r="C1291" s="56">
        <v>501200222</v>
      </c>
      <c r="D1291" s="70" t="s">
        <v>1033</v>
      </c>
      <c r="E1291" s="56">
        <v>1.92</v>
      </c>
      <c r="F1291" s="56" t="s">
        <v>153</v>
      </c>
      <c r="G1291" s="56">
        <v>70</v>
      </c>
      <c r="H1291" s="67" t="str">
        <f t="shared" si="118"/>
        <v>Khá</v>
      </c>
      <c r="I1291" s="56" t="s">
        <v>153</v>
      </c>
      <c r="J1291" s="56"/>
    </row>
    <row r="1292" spans="1:10" s="12" customFormat="1" ht="17.25" customHeight="1" x14ac:dyDescent="0.25">
      <c r="A1292" s="17">
        <v>1283</v>
      </c>
      <c r="B1292" s="18" t="s">
        <v>139</v>
      </c>
      <c r="C1292" s="56">
        <v>501200238</v>
      </c>
      <c r="D1292" s="70" t="s">
        <v>1034</v>
      </c>
      <c r="E1292" s="56">
        <v>2.5</v>
      </c>
      <c r="F1292" s="56" t="s">
        <v>45</v>
      </c>
      <c r="G1292" s="56">
        <v>78</v>
      </c>
      <c r="H1292" s="67" t="str">
        <f t="shared" si="118"/>
        <v>Khá</v>
      </c>
      <c r="I1292" s="56" t="s">
        <v>45</v>
      </c>
      <c r="J1292" s="56"/>
    </row>
    <row r="1293" spans="1:10" s="12" customFormat="1" ht="17.25" customHeight="1" x14ac:dyDescent="0.25">
      <c r="A1293" s="17">
        <v>1284</v>
      </c>
      <c r="B1293" s="18" t="s">
        <v>139</v>
      </c>
      <c r="C1293" s="56">
        <v>501200250</v>
      </c>
      <c r="D1293" s="70" t="s">
        <v>1035</v>
      </c>
      <c r="E1293" s="56">
        <v>2.25</v>
      </c>
      <c r="F1293" s="56" t="s">
        <v>44</v>
      </c>
      <c r="G1293" s="56">
        <v>57</v>
      </c>
      <c r="H1293" s="67" t="str">
        <f t="shared" si="118"/>
        <v>Trung bình</v>
      </c>
      <c r="I1293" s="56" t="s">
        <v>44</v>
      </c>
      <c r="J1293" s="56"/>
    </row>
    <row r="1294" spans="1:10" s="12" customFormat="1" ht="17.25" customHeight="1" x14ac:dyDescent="0.25">
      <c r="A1294" s="17">
        <v>1285</v>
      </c>
      <c r="B1294" s="18" t="s">
        <v>139</v>
      </c>
      <c r="C1294" s="56">
        <v>501200262</v>
      </c>
      <c r="D1294" s="70" t="s">
        <v>1036</v>
      </c>
      <c r="E1294" s="56">
        <v>2.2200000000000002</v>
      </c>
      <c r="F1294" s="56" t="s">
        <v>44</v>
      </c>
      <c r="G1294" s="56">
        <v>73</v>
      </c>
      <c r="H1294" s="67" t="str">
        <f t="shared" si="118"/>
        <v>Khá</v>
      </c>
      <c r="I1294" s="56" t="s">
        <v>44</v>
      </c>
      <c r="J1294" s="56"/>
    </row>
    <row r="1295" spans="1:10" s="12" customFormat="1" ht="17.25" customHeight="1" x14ac:dyDescent="0.25">
      <c r="A1295" s="17">
        <v>1286</v>
      </c>
      <c r="B1295" s="18" t="s">
        <v>139</v>
      </c>
      <c r="C1295" s="56">
        <v>501200263</v>
      </c>
      <c r="D1295" s="70" t="s">
        <v>1037</v>
      </c>
      <c r="E1295" s="56">
        <v>2.19</v>
      </c>
      <c r="F1295" s="56" t="s">
        <v>44</v>
      </c>
      <c r="G1295" s="56">
        <v>68</v>
      </c>
      <c r="H1295" s="67" t="str">
        <f>IF(G1295&lt;30,"Kém",IF(G1295&lt;50,"Yếu",IF(G1295&lt;60,"Trung bình",IF(G1295&lt;70,"TB Khá",IF(G1295&lt;80,"Khá",IF(G1295&lt;90,"Tốt","Xuất sắc"))))))</f>
        <v>TB Khá</v>
      </c>
      <c r="I1295" s="56" t="s">
        <v>44</v>
      </c>
      <c r="J1295" s="56"/>
    </row>
    <row r="1296" spans="1:10" s="12" customFormat="1" ht="17.25" customHeight="1" x14ac:dyDescent="0.25">
      <c r="A1296" s="17">
        <v>1287</v>
      </c>
      <c r="B1296" s="18" t="s">
        <v>139</v>
      </c>
      <c r="C1296" s="56">
        <v>501200286</v>
      </c>
      <c r="D1296" s="70" t="s">
        <v>1038</v>
      </c>
      <c r="E1296" s="56">
        <v>1.81</v>
      </c>
      <c r="F1296" s="56" t="s">
        <v>153</v>
      </c>
      <c r="G1296" s="56">
        <v>75</v>
      </c>
      <c r="H1296" s="67" t="str">
        <f t="shared" si="118"/>
        <v>Khá</v>
      </c>
      <c r="I1296" s="56" t="s">
        <v>153</v>
      </c>
      <c r="J1296" s="56"/>
    </row>
    <row r="1297" spans="1:10" s="12" customFormat="1" ht="17.25" customHeight="1" x14ac:dyDescent="0.25">
      <c r="A1297" s="17">
        <v>1288</v>
      </c>
      <c r="B1297" s="18" t="s">
        <v>139</v>
      </c>
      <c r="C1297" s="56">
        <v>501200312</v>
      </c>
      <c r="D1297" s="70" t="s">
        <v>1039</v>
      </c>
      <c r="E1297" s="56">
        <v>1.53</v>
      </c>
      <c r="F1297" s="56" t="s">
        <v>153</v>
      </c>
      <c r="G1297" s="56">
        <v>68</v>
      </c>
      <c r="H1297" s="67" t="str">
        <f t="shared" ref="H1297:H1298" si="123">IF(G1297&lt;30,"Kém",IF(G1297&lt;50,"Yếu",IF(G1297&lt;60,"Trung bình",IF(G1297&lt;70,"TB Khá",IF(G1297&lt;80,"Khá",IF(G1297&lt;90,"Tốt","Xuất sắc"))))))</f>
        <v>TB Khá</v>
      </c>
      <c r="I1297" s="56" t="s">
        <v>153</v>
      </c>
      <c r="J1297" s="56"/>
    </row>
    <row r="1298" spans="1:10" s="12" customFormat="1" ht="17.25" customHeight="1" x14ac:dyDescent="0.25">
      <c r="A1298" s="17">
        <v>1289</v>
      </c>
      <c r="B1298" s="18" t="s">
        <v>139</v>
      </c>
      <c r="C1298" s="56">
        <v>501200332</v>
      </c>
      <c r="D1298" s="70" t="s">
        <v>1040</v>
      </c>
      <c r="E1298" s="56">
        <v>2</v>
      </c>
      <c r="F1298" s="56" t="s">
        <v>44</v>
      </c>
      <c r="G1298" s="56">
        <v>63</v>
      </c>
      <c r="H1298" s="67" t="str">
        <f t="shared" si="123"/>
        <v>TB Khá</v>
      </c>
      <c r="I1298" s="56" t="s">
        <v>44</v>
      </c>
      <c r="J1298" s="56"/>
    </row>
    <row r="1299" spans="1:10" s="12" customFormat="1" ht="17.25" customHeight="1" x14ac:dyDescent="0.25">
      <c r="A1299" s="17">
        <v>1290</v>
      </c>
      <c r="B1299" s="18" t="s">
        <v>139</v>
      </c>
      <c r="C1299" s="56">
        <v>501200349</v>
      </c>
      <c r="D1299" s="70" t="s">
        <v>800</v>
      </c>
      <c r="E1299" s="56">
        <v>1.97</v>
      </c>
      <c r="F1299" s="56" t="s">
        <v>153</v>
      </c>
      <c r="G1299" s="56">
        <v>55</v>
      </c>
      <c r="H1299" s="67" t="str">
        <f t="shared" si="118"/>
        <v>Trung bình</v>
      </c>
      <c r="I1299" s="56" t="s">
        <v>153</v>
      </c>
      <c r="J1299" s="56"/>
    </row>
    <row r="1300" spans="1:10" s="12" customFormat="1" ht="17.25" customHeight="1" x14ac:dyDescent="0.25">
      <c r="A1300" s="17">
        <v>1291</v>
      </c>
      <c r="B1300" s="18" t="s">
        <v>139</v>
      </c>
      <c r="C1300" s="56">
        <v>501200354</v>
      </c>
      <c r="D1300" s="70" t="s">
        <v>1041</v>
      </c>
      <c r="E1300" s="56">
        <v>1.39</v>
      </c>
      <c r="F1300" s="56" t="s">
        <v>153</v>
      </c>
      <c r="G1300" s="56">
        <v>62</v>
      </c>
      <c r="H1300" s="67" t="str">
        <f>IF(G1300&lt;30,"Kém",IF(G1300&lt;50,"Yếu",IF(G1300&lt;60,"Trung bình",IF(G1300&lt;70,"TB Khá",IF(G1300&lt;80,"Khá",IF(G1300&lt;90,"Tốt","Xuất sắc"))))))</f>
        <v>TB Khá</v>
      </c>
      <c r="I1300" s="56" t="s">
        <v>153</v>
      </c>
      <c r="J1300" s="56"/>
    </row>
    <row r="1301" spans="1:10" s="12" customFormat="1" ht="17.25" customHeight="1" x14ac:dyDescent="0.25">
      <c r="A1301" s="17">
        <v>1292</v>
      </c>
      <c r="B1301" s="18" t="s">
        <v>139</v>
      </c>
      <c r="C1301" s="56">
        <v>501200382</v>
      </c>
      <c r="D1301" s="70" t="s">
        <v>1042</v>
      </c>
      <c r="E1301" s="56">
        <v>2.2799999999999998</v>
      </c>
      <c r="F1301" s="56" t="s">
        <v>44</v>
      </c>
      <c r="G1301" s="56">
        <v>55</v>
      </c>
      <c r="H1301" s="67" t="str">
        <f t="shared" si="118"/>
        <v>Trung bình</v>
      </c>
      <c r="I1301" s="56" t="s">
        <v>44</v>
      </c>
      <c r="J1301" s="56"/>
    </row>
    <row r="1302" spans="1:10" s="12" customFormat="1" ht="17.25" customHeight="1" x14ac:dyDescent="0.25">
      <c r="A1302" s="17">
        <v>1293</v>
      </c>
      <c r="B1302" s="18" t="s">
        <v>139</v>
      </c>
      <c r="C1302" s="56">
        <v>501200386</v>
      </c>
      <c r="D1302" s="70" t="s">
        <v>1043</v>
      </c>
      <c r="E1302" s="56">
        <v>1.67</v>
      </c>
      <c r="F1302" s="56" t="s">
        <v>153</v>
      </c>
      <c r="G1302" s="56">
        <v>60</v>
      </c>
      <c r="H1302" s="67" t="str">
        <f t="shared" ref="H1302:H1303" si="124">IF(G1302&lt;30,"Kém",IF(G1302&lt;50,"Yếu",IF(G1302&lt;60,"Trung bình",IF(G1302&lt;70,"TB Khá",IF(G1302&lt;80,"Khá",IF(G1302&lt;90,"Tốt","Xuất sắc"))))))</f>
        <v>TB Khá</v>
      </c>
      <c r="I1302" s="56" t="s">
        <v>153</v>
      </c>
      <c r="J1302" s="56"/>
    </row>
    <row r="1303" spans="1:10" s="12" customFormat="1" ht="17.25" customHeight="1" x14ac:dyDescent="0.25">
      <c r="A1303" s="17">
        <v>1294</v>
      </c>
      <c r="B1303" s="18" t="s">
        <v>139</v>
      </c>
      <c r="C1303" s="56">
        <v>501200393</v>
      </c>
      <c r="D1303" s="70" t="s">
        <v>1044</v>
      </c>
      <c r="E1303" s="56">
        <v>1.81</v>
      </c>
      <c r="F1303" s="56" t="s">
        <v>153</v>
      </c>
      <c r="G1303" s="56">
        <v>67</v>
      </c>
      <c r="H1303" s="67" t="str">
        <f t="shared" si="124"/>
        <v>TB Khá</v>
      </c>
      <c r="I1303" s="56" t="s">
        <v>153</v>
      </c>
      <c r="J1303" s="56"/>
    </row>
    <row r="1304" spans="1:10" s="12" customFormat="1" ht="17.25" customHeight="1" x14ac:dyDescent="0.25">
      <c r="A1304" s="17">
        <v>1295</v>
      </c>
      <c r="B1304" s="18" t="s">
        <v>139</v>
      </c>
      <c r="C1304" s="56">
        <v>501200410</v>
      </c>
      <c r="D1304" s="70" t="s">
        <v>1045</v>
      </c>
      <c r="E1304" s="56">
        <v>1.89</v>
      </c>
      <c r="F1304" s="56" t="s">
        <v>153</v>
      </c>
      <c r="G1304" s="56">
        <v>50</v>
      </c>
      <c r="H1304" s="67" t="str">
        <f t="shared" si="118"/>
        <v>Trung bình</v>
      </c>
      <c r="I1304" s="56" t="s">
        <v>153</v>
      </c>
      <c r="J1304" s="56"/>
    </row>
    <row r="1305" spans="1:10" s="12" customFormat="1" ht="17.25" customHeight="1" x14ac:dyDescent="0.25">
      <c r="A1305" s="17">
        <v>1296</v>
      </c>
      <c r="B1305" s="18" t="s">
        <v>139</v>
      </c>
      <c r="C1305" s="56">
        <v>501200411</v>
      </c>
      <c r="D1305" s="70" t="s">
        <v>1046</v>
      </c>
      <c r="E1305" s="56">
        <v>2</v>
      </c>
      <c r="F1305" s="56" t="s">
        <v>44</v>
      </c>
      <c r="G1305" s="56">
        <v>75</v>
      </c>
      <c r="H1305" s="67" t="str">
        <f t="shared" si="118"/>
        <v>Khá</v>
      </c>
      <c r="I1305" s="56" t="s">
        <v>44</v>
      </c>
      <c r="J1305" s="56"/>
    </row>
    <row r="1306" spans="1:10" s="12" customFormat="1" ht="17.25" customHeight="1" x14ac:dyDescent="0.25">
      <c r="A1306" s="17">
        <v>1297</v>
      </c>
      <c r="B1306" s="18" t="s">
        <v>139</v>
      </c>
      <c r="C1306" s="56">
        <v>501200464</v>
      </c>
      <c r="D1306" s="70" t="s">
        <v>848</v>
      </c>
      <c r="E1306" s="56">
        <v>1.44</v>
      </c>
      <c r="F1306" s="56" t="s">
        <v>153</v>
      </c>
      <c r="G1306" s="56">
        <v>60</v>
      </c>
      <c r="H1306" s="67" t="str">
        <f t="shared" ref="H1306:H1309" si="125">IF(G1306&lt;30,"Kém",IF(G1306&lt;50,"Yếu",IF(G1306&lt;60,"Trung bình",IF(G1306&lt;70,"TB Khá",IF(G1306&lt;80,"Khá",IF(G1306&lt;90,"Tốt","Xuất sắc"))))))</f>
        <v>TB Khá</v>
      </c>
      <c r="I1306" s="56" t="s">
        <v>153</v>
      </c>
      <c r="J1306" s="56"/>
    </row>
    <row r="1307" spans="1:10" s="12" customFormat="1" ht="17.25" customHeight="1" x14ac:dyDescent="0.25">
      <c r="A1307" s="17">
        <v>1298</v>
      </c>
      <c r="B1307" s="18" t="s">
        <v>139</v>
      </c>
      <c r="C1307" s="56">
        <v>501200466</v>
      </c>
      <c r="D1307" s="70" t="s">
        <v>1047</v>
      </c>
      <c r="E1307" s="56">
        <v>1.94</v>
      </c>
      <c r="F1307" s="56" t="s">
        <v>153</v>
      </c>
      <c r="G1307" s="56">
        <v>62</v>
      </c>
      <c r="H1307" s="67" t="str">
        <f t="shared" si="125"/>
        <v>TB Khá</v>
      </c>
      <c r="I1307" s="56" t="s">
        <v>153</v>
      </c>
      <c r="J1307" s="56"/>
    </row>
    <row r="1308" spans="1:10" s="12" customFormat="1" ht="17.25" customHeight="1" x14ac:dyDescent="0.25">
      <c r="A1308" s="17">
        <v>1299</v>
      </c>
      <c r="B1308" s="18" t="s">
        <v>139</v>
      </c>
      <c r="C1308" s="56">
        <v>501200479</v>
      </c>
      <c r="D1308" s="70" t="s">
        <v>1048</v>
      </c>
      <c r="E1308" s="56">
        <v>2.06</v>
      </c>
      <c r="F1308" s="56" t="s">
        <v>44</v>
      </c>
      <c r="G1308" s="56">
        <v>65</v>
      </c>
      <c r="H1308" s="67" t="str">
        <f t="shared" si="125"/>
        <v>TB Khá</v>
      </c>
      <c r="I1308" s="56" t="s">
        <v>44</v>
      </c>
      <c r="J1308" s="56"/>
    </row>
    <row r="1309" spans="1:10" s="12" customFormat="1" ht="17.25" customHeight="1" x14ac:dyDescent="0.25">
      <c r="A1309" s="17">
        <v>1300</v>
      </c>
      <c r="B1309" s="18" t="s">
        <v>139</v>
      </c>
      <c r="C1309" s="56">
        <v>501200489</v>
      </c>
      <c r="D1309" s="70" t="s">
        <v>1049</v>
      </c>
      <c r="E1309" s="56">
        <v>1.53</v>
      </c>
      <c r="F1309" s="56" t="s">
        <v>153</v>
      </c>
      <c r="G1309" s="56">
        <v>60</v>
      </c>
      <c r="H1309" s="67" t="str">
        <f t="shared" si="125"/>
        <v>TB Khá</v>
      </c>
      <c r="I1309" s="56" t="s">
        <v>153</v>
      </c>
      <c r="J1309" s="56"/>
    </row>
    <row r="1310" spans="1:10" s="12" customFormat="1" ht="17.25" customHeight="1" x14ac:dyDescent="0.25">
      <c r="A1310" s="17">
        <v>1301</v>
      </c>
      <c r="B1310" s="18" t="s">
        <v>139</v>
      </c>
      <c r="C1310" s="56">
        <v>501200492</v>
      </c>
      <c r="D1310" s="70" t="s">
        <v>1050</v>
      </c>
      <c r="E1310" s="56">
        <v>2.58</v>
      </c>
      <c r="F1310" s="56" t="s">
        <v>45</v>
      </c>
      <c r="G1310" s="56">
        <v>71</v>
      </c>
      <c r="H1310" s="67" t="str">
        <f t="shared" si="118"/>
        <v>Khá</v>
      </c>
      <c r="I1310" s="56" t="s">
        <v>45</v>
      </c>
      <c r="J1310" s="56"/>
    </row>
    <row r="1311" spans="1:10" s="12" customFormat="1" ht="17.25" customHeight="1" x14ac:dyDescent="0.25">
      <c r="A1311" s="17">
        <v>1302</v>
      </c>
      <c r="B1311" s="18" t="s">
        <v>139</v>
      </c>
      <c r="C1311" s="56">
        <v>501200519</v>
      </c>
      <c r="D1311" s="70" t="s">
        <v>1051</v>
      </c>
      <c r="E1311" s="56">
        <v>1.47</v>
      </c>
      <c r="F1311" s="56" t="s">
        <v>153</v>
      </c>
      <c r="G1311" s="56">
        <v>55</v>
      </c>
      <c r="H1311" s="67" t="str">
        <f t="shared" si="118"/>
        <v>Trung bình</v>
      </c>
      <c r="I1311" s="56" t="s">
        <v>153</v>
      </c>
      <c r="J1311" s="56"/>
    </row>
    <row r="1312" spans="1:10" s="12" customFormat="1" ht="17.25" customHeight="1" x14ac:dyDescent="0.25">
      <c r="A1312" s="17">
        <v>1303</v>
      </c>
      <c r="B1312" s="18" t="s">
        <v>139</v>
      </c>
      <c r="C1312" s="56">
        <v>501200542</v>
      </c>
      <c r="D1312" s="70" t="s">
        <v>1052</v>
      </c>
      <c r="E1312" s="56">
        <v>2.11</v>
      </c>
      <c r="F1312" s="56" t="s">
        <v>44</v>
      </c>
      <c r="G1312" s="56">
        <v>73</v>
      </c>
      <c r="H1312" s="67" t="str">
        <f t="shared" si="118"/>
        <v>Khá</v>
      </c>
      <c r="I1312" s="56" t="s">
        <v>44</v>
      </c>
      <c r="J1312" s="56"/>
    </row>
    <row r="1313" spans="1:10" s="12" customFormat="1" ht="17.25" customHeight="1" x14ac:dyDescent="0.25">
      <c r="A1313" s="17">
        <v>1304</v>
      </c>
      <c r="B1313" s="18" t="s">
        <v>139</v>
      </c>
      <c r="C1313" s="56">
        <v>501200566</v>
      </c>
      <c r="D1313" s="70" t="s">
        <v>1053</v>
      </c>
      <c r="E1313" s="56">
        <v>2.25</v>
      </c>
      <c r="F1313" s="56" t="s">
        <v>44</v>
      </c>
      <c r="G1313" s="56">
        <v>67</v>
      </c>
      <c r="H1313" s="67" t="str">
        <f t="shared" ref="H1313:H1314" si="126">IF(G1313&lt;30,"Kém",IF(G1313&lt;50,"Yếu",IF(G1313&lt;60,"Trung bình",IF(G1313&lt;70,"TB Khá",IF(G1313&lt;80,"Khá",IF(G1313&lt;90,"Tốt","Xuất sắc"))))))</f>
        <v>TB Khá</v>
      </c>
      <c r="I1313" s="56" t="s">
        <v>44</v>
      </c>
      <c r="J1313" s="56"/>
    </row>
    <row r="1314" spans="1:10" s="12" customFormat="1" ht="17.25" customHeight="1" x14ac:dyDescent="0.25">
      <c r="A1314" s="17">
        <v>1305</v>
      </c>
      <c r="B1314" s="18" t="s">
        <v>139</v>
      </c>
      <c r="C1314" s="56">
        <v>501200573</v>
      </c>
      <c r="D1314" s="70" t="s">
        <v>1054</v>
      </c>
      <c r="E1314" s="56">
        <v>1.67</v>
      </c>
      <c r="F1314" s="56" t="s">
        <v>153</v>
      </c>
      <c r="G1314" s="56">
        <v>66</v>
      </c>
      <c r="H1314" s="67" t="str">
        <f t="shared" si="126"/>
        <v>TB Khá</v>
      </c>
      <c r="I1314" s="56" t="s">
        <v>153</v>
      </c>
      <c r="J1314" s="56"/>
    </row>
    <row r="1315" spans="1:10" s="12" customFormat="1" ht="17.25" customHeight="1" x14ac:dyDescent="0.25">
      <c r="A1315" s="17">
        <v>1306</v>
      </c>
      <c r="B1315" s="18" t="s">
        <v>139</v>
      </c>
      <c r="C1315" s="56">
        <v>501200584</v>
      </c>
      <c r="D1315" s="70" t="s">
        <v>1055</v>
      </c>
      <c r="E1315" s="56">
        <v>1.97</v>
      </c>
      <c r="F1315" s="56" t="s">
        <v>153</v>
      </c>
      <c r="G1315" s="56">
        <v>58</v>
      </c>
      <c r="H1315" s="67" t="str">
        <f t="shared" si="118"/>
        <v>Trung bình</v>
      </c>
      <c r="I1315" s="56" t="s">
        <v>153</v>
      </c>
      <c r="J1315" s="56"/>
    </row>
    <row r="1316" spans="1:10" s="12" customFormat="1" ht="17.25" customHeight="1" x14ac:dyDescent="0.25">
      <c r="A1316" s="17">
        <v>1307</v>
      </c>
      <c r="B1316" s="18" t="s">
        <v>139</v>
      </c>
      <c r="C1316" s="56">
        <v>501200585</v>
      </c>
      <c r="D1316" s="70" t="s">
        <v>1056</v>
      </c>
      <c r="E1316" s="56">
        <v>1.89</v>
      </c>
      <c r="F1316" s="56" t="s">
        <v>153</v>
      </c>
      <c r="G1316" s="56">
        <v>50</v>
      </c>
      <c r="H1316" s="67" t="str">
        <f t="shared" si="118"/>
        <v>Trung bình</v>
      </c>
      <c r="I1316" s="56" t="s">
        <v>153</v>
      </c>
      <c r="J1316" s="56"/>
    </row>
    <row r="1317" spans="1:10" s="12" customFormat="1" ht="17.25" customHeight="1" x14ac:dyDescent="0.25">
      <c r="A1317" s="17">
        <v>1308</v>
      </c>
      <c r="B1317" s="18" t="s">
        <v>139</v>
      </c>
      <c r="C1317" s="56">
        <v>501200602</v>
      </c>
      <c r="D1317" s="70" t="s">
        <v>1057</v>
      </c>
      <c r="E1317" s="56">
        <v>2.11</v>
      </c>
      <c r="F1317" s="56" t="s">
        <v>44</v>
      </c>
      <c r="G1317" s="56">
        <v>58</v>
      </c>
      <c r="H1317" s="67" t="str">
        <f t="shared" si="118"/>
        <v>Trung bình</v>
      </c>
      <c r="I1317" s="56" t="s">
        <v>44</v>
      </c>
      <c r="J1317" s="56"/>
    </row>
    <row r="1318" spans="1:10" s="12" customFormat="1" ht="17.25" customHeight="1" x14ac:dyDescent="0.25">
      <c r="A1318" s="17">
        <v>1309</v>
      </c>
      <c r="B1318" s="18" t="s">
        <v>139</v>
      </c>
      <c r="C1318" s="56">
        <v>501200632</v>
      </c>
      <c r="D1318" s="70" t="s">
        <v>1058</v>
      </c>
      <c r="E1318" s="56">
        <v>1.83</v>
      </c>
      <c r="F1318" s="56" t="s">
        <v>153</v>
      </c>
      <c r="G1318" s="56">
        <v>57</v>
      </c>
      <c r="H1318" s="67" t="str">
        <f t="shared" ref="H1318:H1329" si="127">IF(G1318&lt;30,"Kém",IF(G1318&lt;50,"Yếu",IF(G1318&lt;60,"Trung bình",IF(G1318&lt;70,"TB khá",IF(G1318&lt;80,"Khá",IF(G1318&lt;90,"Tốt","Xuất sắc"))))))</f>
        <v>Trung bình</v>
      </c>
      <c r="I1318" s="56" t="s">
        <v>153</v>
      </c>
      <c r="J1318" s="56"/>
    </row>
    <row r="1319" spans="1:10" s="12" customFormat="1" ht="17.25" customHeight="1" x14ac:dyDescent="0.25">
      <c r="A1319" s="17">
        <v>1310</v>
      </c>
      <c r="B1319" s="18" t="s">
        <v>139</v>
      </c>
      <c r="C1319" s="56">
        <v>501200649</v>
      </c>
      <c r="D1319" s="70" t="s">
        <v>1059</v>
      </c>
      <c r="E1319" s="56">
        <v>1.58</v>
      </c>
      <c r="F1319" s="56" t="s">
        <v>153</v>
      </c>
      <c r="G1319" s="56">
        <v>43</v>
      </c>
      <c r="H1319" s="67" t="str">
        <f t="shared" si="127"/>
        <v>Yếu</v>
      </c>
      <c r="I1319" s="56" t="s">
        <v>153</v>
      </c>
      <c r="J1319" s="56"/>
    </row>
    <row r="1320" spans="1:10" s="15" customFormat="1" ht="17.25" customHeight="1" x14ac:dyDescent="0.25">
      <c r="A1320" s="17">
        <v>1311</v>
      </c>
      <c r="B1320" s="18" t="s">
        <v>139</v>
      </c>
      <c r="C1320" s="56">
        <v>501200676</v>
      </c>
      <c r="D1320" s="70" t="s">
        <v>1060</v>
      </c>
      <c r="E1320" s="56">
        <v>1.83</v>
      </c>
      <c r="F1320" s="56" t="s">
        <v>153</v>
      </c>
      <c r="G1320" s="56">
        <v>67</v>
      </c>
      <c r="H1320" s="67" t="str">
        <f>IF(G1320&lt;30,"Kém",IF(G1320&lt;50,"Yếu",IF(G1320&lt;60,"Trung bình",IF(G1320&lt;70,"TB Khá",IF(G1320&lt;80,"Khá",IF(G1320&lt;90,"Tốt","Xuất sắc"))))))</f>
        <v>TB Khá</v>
      </c>
      <c r="I1320" s="56" t="s">
        <v>153</v>
      </c>
      <c r="J1320" s="56"/>
    </row>
    <row r="1321" spans="1:10" s="12" customFormat="1" ht="17.25" customHeight="1" x14ac:dyDescent="0.25">
      <c r="A1321" s="17">
        <v>1312</v>
      </c>
      <c r="B1321" s="18" t="s">
        <v>139</v>
      </c>
      <c r="C1321" s="56">
        <v>501200681</v>
      </c>
      <c r="D1321" s="70" t="s">
        <v>1061</v>
      </c>
      <c r="E1321" s="56">
        <v>2.08</v>
      </c>
      <c r="F1321" s="56" t="s">
        <v>44</v>
      </c>
      <c r="G1321" s="56">
        <v>75</v>
      </c>
      <c r="H1321" s="67" t="str">
        <f t="shared" si="127"/>
        <v>Khá</v>
      </c>
      <c r="I1321" s="56" t="s">
        <v>44</v>
      </c>
      <c r="J1321" s="56"/>
    </row>
    <row r="1322" spans="1:10" s="12" customFormat="1" ht="17.25" customHeight="1" x14ac:dyDescent="0.25">
      <c r="A1322" s="17">
        <v>1313</v>
      </c>
      <c r="B1322" s="18" t="s">
        <v>139</v>
      </c>
      <c r="C1322" s="56">
        <v>501200685</v>
      </c>
      <c r="D1322" s="70" t="s">
        <v>1062</v>
      </c>
      <c r="E1322" s="56">
        <v>2.25</v>
      </c>
      <c r="F1322" s="56" t="s">
        <v>44</v>
      </c>
      <c r="G1322" s="56">
        <v>68</v>
      </c>
      <c r="H1322" s="67" t="str">
        <f>IF(G1322&lt;30,"Kém",IF(G1322&lt;50,"Yếu",IF(G1322&lt;60,"Trung bình",IF(G1322&lt;70,"TB Khá",IF(G1322&lt;80,"Khá",IF(G1322&lt;90,"Tốt","Xuất sắc"))))))</f>
        <v>TB Khá</v>
      </c>
      <c r="I1322" s="56" t="s">
        <v>44</v>
      </c>
      <c r="J1322" s="56"/>
    </row>
    <row r="1323" spans="1:10" s="12" customFormat="1" ht="17.25" customHeight="1" x14ac:dyDescent="0.25">
      <c r="A1323" s="17">
        <v>1314</v>
      </c>
      <c r="B1323" s="18" t="s">
        <v>139</v>
      </c>
      <c r="C1323" s="56">
        <v>501200695</v>
      </c>
      <c r="D1323" s="70" t="s">
        <v>1063</v>
      </c>
      <c r="E1323" s="56">
        <v>2.5</v>
      </c>
      <c r="F1323" s="56" t="s">
        <v>45</v>
      </c>
      <c r="G1323" s="56">
        <v>74</v>
      </c>
      <c r="H1323" s="67" t="str">
        <f t="shared" si="127"/>
        <v>Khá</v>
      </c>
      <c r="I1323" s="56" t="s">
        <v>45</v>
      </c>
      <c r="J1323" s="56"/>
    </row>
    <row r="1324" spans="1:10" s="12" customFormat="1" ht="17.25" customHeight="1" x14ac:dyDescent="0.25">
      <c r="A1324" s="17">
        <v>1315</v>
      </c>
      <c r="B1324" s="18" t="s">
        <v>139</v>
      </c>
      <c r="C1324" s="56">
        <v>501200720</v>
      </c>
      <c r="D1324" s="70" t="s">
        <v>1064</v>
      </c>
      <c r="E1324" s="56">
        <v>1.86</v>
      </c>
      <c r="F1324" s="56" t="s">
        <v>153</v>
      </c>
      <c r="G1324" s="56">
        <v>63</v>
      </c>
      <c r="H1324" s="67" t="str">
        <f t="shared" ref="H1324:H1325" si="128">IF(G1324&lt;30,"Kém",IF(G1324&lt;50,"Yếu",IF(G1324&lt;60,"Trung bình",IF(G1324&lt;70,"TB Khá",IF(G1324&lt;80,"Khá",IF(G1324&lt;90,"Tốt","Xuất sắc"))))))</f>
        <v>TB Khá</v>
      </c>
      <c r="I1324" s="56" t="s">
        <v>153</v>
      </c>
      <c r="J1324" s="56"/>
    </row>
    <row r="1325" spans="1:10" s="12" customFormat="1" ht="17.25" customHeight="1" x14ac:dyDescent="0.25">
      <c r="A1325" s="17">
        <v>1316</v>
      </c>
      <c r="B1325" s="18" t="s">
        <v>139</v>
      </c>
      <c r="C1325" s="56">
        <v>501200760</v>
      </c>
      <c r="D1325" s="70" t="s">
        <v>1065</v>
      </c>
      <c r="E1325" s="56">
        <v>2.0299999999999998</v>
      </c>
      <c r="F1325" s="56" t="s">
        <v>44</v>
      </c>
      <c r="G1325" s="56">
        <v>65</v>
      </c>
      <c r="H1325" s="67" t="str">
        <f t="shared" si="128"/>
        <v>TB Khá</v>
      </c>
      <c r="I1325" s="56" t="s">
        <v>44</v>
      </c>
      <c r="J1325" s="56"/>
    </row>
    <row r="1326" spans="1:10" s="12" customFormat="1" ht="17.25" customHeight="1" x14ac:dyDescent="0.25">
      <c r="A1326" s="17">
        <v>1317</v>
      </c>
      <c r="B1326" s="18" t="s">
        <v>139</v>
      </c>
      <c r="C1326" s="56">
        <v>501200765</v>
      </c>
      <c r="D1326" s="70" t="s">
        <v>1066</v>
      </c>
      <c r="E1326" s="56">
        <v>1.58</v>
      </c>
      <c r="F1326" s="56" t="s">
        <v>153</v>
      </c>
      <c r="G1326" s="56">
        <v>50</v>
      </c>
      <c r="H1326" s="67" t="str">
        <f t="shared" si="127"/>
        <v>Trung bình</v>
      </c>
      <c r="I1326" s="56" t="s">
        <v>153</v>
      </c>
      <c r="J1326" s="56"/>
    </row>
    <row r="1327" spans="1:10" s="12" customFormat="1" ht="17.25" customHeight="1" x14ac:dyDescent="0.25">
      <c r="A1327" s="17">
        <v>1318</v>
      </c>
      <c r="B1327" s="18" t="s">
        <v>139</v>
      </c>
      <c r="C1327" s="56">
        <v>501200799</v>
      </c>
      <c r="D1327" s="70" t="s">
        <v>1020</v>
      </c>
      <c r="E1327" s="56">
        <v>2.44</v>
      </c>
      <c r="F1327" s="56" t="s">
        <v>44</v>
      </c>
      <c r="G1327" s="56">
        <v>64</v>
      </c>
      <c r="H1327" s="67" t="str">
        <f>IF(G1327&lt;30,"Kém",IF(G1327&lt;50,"Yếu",IF(G1327&lt;60,"Trung bình",IF(G1327&lt;70,"TB Khá",IF(G1327&lt;80,"Khá",IF(G1327&lt;90,"Tốt","Xuất sắc"))))))</f>
        <v>TB Khá</v>
      </c>
      <c r="I1327" s="56" t="s">
        <v>44</v>
      </c>
      <c r="J1327" s="56"/>
    </row>
    <row r="1328" spans="1:10" s="12" customFormat="1" ht="17.25" customHeight="1" x14ac:dyDescent="0.25">
      <c r="A1328" s="17">
        <v>1319</v>
      </c>
      <c r="B1328" s="18" t="s">
        <v>139</v>
      </c>
      <c r="C1328" s="56">
        <v>501200801</v>
      </c>
      <c r="D1328" s="70" t="s">
        <v>1067</v>
      </c>
      <c r="E1328" s="56">
        <v>2.0299999999999998</v>
      </c>
      <c r="F1328" s="56" t="s">
        <v>44</v>
      </c>
      <c r="G1328" s="56">
        <v>73</v>
      </c>
      <c r="H1328" s="67" t="str">
        <f t="shared" si="127"/>
        <v>Khá</v>
      </c>
      <c r="I1328" s="56" t="s">
        <v>44</v>
      </c>
      <c r="J1328" s="56"/>
    </row>
    <row r="1329" spans="1:10" s="12" customFormat="1" ht="17.25" customHeight="1" x14ac:dyDescent="0.25">
      <c r="A1329" s="17">
        <v>1320</v>
      </c>
      <c r="B1329" s="18" t="s">
        <v>139</v>
      </c>
      <c r="C1329" s="56">
        <v>501200817</v>
      </c>
      <c r="D1329" s="70" t="s">
        <v>1068</v>
      </c>
      <c r="E1329" s="56">
        <v>2.17</v>
      </c>
      <c r="F1329" s="56" t="s">
        <v>44</v>
      </c>
      <c r="G1329" s="56">
        <v>75</v>
      </c>
      <c r="H1329" s="67" t="str">
        <f t="shared" si="127"/>
        <v>Khá</v>
      </c>
      <c r="I1329" s="56" t="s">
        <v>44</v>
      </c>
      <c r="J1329" s="56"/>
    </row>
    <row r="1330" spans="1:10" s="12" customFormat="1" ht="17.25" customHeight="1" x14ac:dyDescent="0.25">
      <c r="A1330" s="17">
        <v>1321</v>
      </c>
      <c r="B1330" s="18" t="s">
        <v>139</v>
      </c>
      <c r="C1330" s="56">
        <v>501200829</v>
      </c>
      <c r="D1330" s="70" t="s">
        <v>1069</v>
      </c>
      <c r="E1330" s="56">
        <v>1.69</v>
      </c>
      <c r="F1330" s="56" t="s">
        <v>153</v>
      </c>
      <c r="G1330" s="56">
        <v>60</v>
      </c>
      <c r="H1330" s="67" t="str">
        <f>IF(G1330&lt;30,"Kém",IF(G1330&lt;50,"Yếu",IF(G1330&lt;60,"Trung bình",IF(G1330&lt;70,"TB Khá",IF(G1330&lt;80,"Khá",IF(G1330&lt;90,"Tốt","Xuất sắc"))))))</f>
        <v>TB Khá</v>
      </c>
      <c r="I1330" s="56" t="s">
        <v>153</v>
      </c>
      <c r="J1330" s="56"/>
    </row>
    <row r="1331" spans="1:10" s="12" customFormat="1" ht="17.25" customHeight="1" x14ac:dyDescent="0.25">
      <c r="A1331" s="17">
        <v>1322</v>
      </c>
      <c r="B1331" s="18" t="s">
        <v>140</v>
      </c>
      <c r="C1331" s="56">
        <v>501200013</v>
      </c>
      <c r="D1331" s="70" t="s">
        <v>1070</v>
      </c>
      <c r="E1331" s="56">
        <v>1.94</v>
      </c>
      <c r="F1331" s="56" t="s">
        <v>153</v>
      </c>
      <c r="G1331" s="67">
        <v>50</v>
      </c>
      <c r="H1331" s="67" t="str">
        <f t="shared" ref="H1331:H1394" si="129">IF(G1331&lt;30,"Kém",IF(G1331&lt;50,"Yếu",IF(G1331&lt;60,"Trung bình",IF(G1331&lt;70,"TB Khá",IF(G1331&lt;80,"Khá",IF(G1331&lt;90,"Tốt","Xuất sắc"))))))</f>
        <v>Trung bình</v>
      </c>
      <c r="I1331" s="67" t="s">
        <v>153</v>
      </c>
      <c r="J1331" s="59"/>
    </row>
    <row r="1332" spans="1:10" s="12" customFormat="1" ht="17.25" customHeight="1" x14ac:dyDescent="0.25">
      <c r="A1332" s="17">
        <v>1323</v>
      </c>
      <c r="B1332" s="18" t="s">
        <v>140</v>
      </c>
      <c r="C1332" s="56">
        <v>501200045</v>
      </c>
      <c r="D1332" s="70" t="s">
        <v>1071</v>
      </c>
      <c r="E1332" s="56">
        <v>1.97</v>
      </c>
      <c r="F1332" s="56" t="s">
        <v>153</v>
      </c>
      <c r="G1332" s="67">
        <v>59</v>
      </c>
      <c r="H1332" s="67" t="str">
        <f t="shared" si="129"/>
        <v>Trung bình</v>
      </c>
      <c r="I1332" s="67" t="s">
        <v>153</v>
      </c>
      <c r="J1332" s="59"/>
    </row>
    <row r="1333" spans="1:10" s="12" customFormat="1" ht="17.25" customHeight="1" x14ac:dyDescent="0.25">
      <c r="A1333" s="17">
        <v>1324</v>
      </c>
      <c r="B1333" s="18" t="s">
        <v>140</v>
      </c>
      <c r="C1333" s="56">
        <v>501200067</v>
      </c>
      <c r="D1333" s="70" t="s">
        <v>1072</v>
      </c>
      <c r="E1333" s="56">
        <v>1.89</v>
      </c>
      <c r="F1333" s="56" t="s">
        <v>153</v>
      </c>
      <c r="G1333" s="67">
        <v>60</v>
      </c>
      <c r="H1333" s="67" t="str">
        <f t="shared" si="129"/>
        <v>TB Khá</v>
      </c>
      <c r="I1333" s="67" t="s">
        <v>153</v>
      </c>
      <c r="J1333" s="59"/>
    </row>
    <row r="1334" spans="1:10" s="12" customFormat="1" ht="17.25" customHeight="1" x14ac:dyDescent="0.25">
      <c r="A1334" s="17">
        <v>1325</v>
      </c>
      <c r="B1334" s="18" t="s">
        <v>140</v>
      </c>
      <c r="C1334" s="56">
        <v>501200091</v>
      </c>
      <c r="D1334" s="70" t="s">
        <v>1073</v>
      </c>
      <c r="E1334" s="56">
        <v>1.94</v>
      </c>
      <c r="F1334" s="56" t="s">
        <v>153</v>
      </c>
      <c r="G1334" s="67">
        <v>65</v>
      </c>
      <c r="H1334" s="67" t="str">
        <f t="shared" si="129"/>
        <v>TB Khá</v>
      </c>
      <c r="I1334" s="67" t="s">
        <v>153</v>
      </c>
      <c r="J1334" s="59"/>
    </row>
    <row r="1335" spans="1:10" s="12" customFormat="1" ht="17.25" customHeight="1" x14ac:dyDescent="0.25">
      <c r="A1335" s="17">
        <v>1326</v>
      </c>
      <c r="B1335" s="18" t="s">
        <v>140</v>
      </c>
      <c r="C1335" s="56">
        <v>501200102</v>
      </c>
      <c r="D1335" s="70" t="s">
        <v>1074</v>
      </c>
      <c r="E1335" s="56">
        <v>1.47</v>
      </c>
      <c r="F1335" s="56" t="s">
        <v>153</v>
      </c>
      <c r="G1335" s="67">
        <v>65</v>
      </c>
      <c r="H1335" s="67" t="str">
        <f t="shared" si="129"/>
        <v>TB Khá</v>
      </c>
      <c r="I1335" s="67" t="s">
        <v>153</v>
      </c>
      <c r="J1335" s="59"/>
    </row>
    <row r="1336" spans="1:10" s="12" customFormat="1" ht="17.25" customHeight="1" x14ac:dyDescent="0.25">
      <c r="A1336" s="17">
        <v>1327</v>
      </c>
      <c r="B1336" s="18" t="s">
        <v>140</v>
      </c>
      <c r="C1336" s="56">
        <v>501200108</v>
      </c>
      <c r="D1336" s="70" t="s">
        <v>1028</v>
      </c>
      <c r="E1336" s="56">
        <v>2.06</v>
      </c>
      <c r="F1336" s="56" t="s">
        <v>44</v>
      </c>
      <c r="G1336" s="67">
        <v>70</v>
      </c>
      <c r="H1336" s="67" t="str">
        <f t="shared" si="129"/>
        <v>Khá</v>
      </c>
      <c r="I1336" s="67" t="s">
        <v>44</v>
      </c>
      <c r="J1336" s="59"/>
    </row>
    <row r="1337" spans="1:10" s="12" customFormat="1" ht="17.25" customHeight="1" x14ac:dyDescent="0.25">
      <c r="A1337" s="17">
        <v>1328</v>
      </c>
      <c r="B1337" s="18" t="s">
        <v>140</v>
      </c>
      <c r="C1337" s="56">
        <v>501200109</v>
      </c>
      <c r="D1337" s="70" t="s">
        <v>1028</v>
      </c>
      <c r="E1337" s="56">
        <v>1.75</v>
      </c>
      <c r="F1337" s="56" t="s">
        <v>153</v>
      </c>
      <c r="G1337" s="67">
        <v>65</v>
      </c>
      <c r="H1337" s="67" t="str">
        <f t="shared" si="129"/>
        <v>TB Khá</v>
      </c>
      <c r="I1337" s="67" t="s">
        <v>153</v>
      </c>
      <c r="J1337" s="59"/>
    </row>
    <row r="1338" spans="1:10" s="12" customFormat="1" ht="17.25" customHeight="1" x14ac:dyDescent="0.25">
      <c r="A1338" s="17">
        <v>1329</v>
      </c>
      <c r="B1338" s="18" t="s">
        <v>140</v>
      </c>
      <c r="C1338" s="56">
        <v>501200125</v>
      </c>
      <c r="D1338" s="70" t="s">
        <v>1075</v>
      </c>
      <c r="E1338" s="56">
        <v>1.58</v>
      </c>
      <c r="F1338" s="56" t="s">
        <v>153</v>
      </c>
      <c r="G1338" s="67">
        <v>62</v>
      </c>
      <c r="H1338" s="67" t="str">
        <f t="shared" si="129"/>
        <v>TB Khá</v>
      </c>
      <c r="I1338" s="67" t="s">
        <v>153</v>
      </c>
      <c r="J1338" s="59"/>
    </row>
    <row r="1339" spans="1:10" s="12" customFormat="1" ht="17.25" customHeight="1" x14ac:dyDescent="0.25">
      <c r="A1339" s="17">
        <v>1330</v>
      </c>
      <c r="B1339" s="18" t="s">
        <v>140</v>
      </c>
      <c r="C1339" s="56">
        <v>501200134</v>
      </c>
      <c r="D1339" s="70" t="s">
        <v>1076</v>
      </c>
      <c r="E1339" s="56">
        <v>1.42</v>
      </c>
      <c r="F1339" s="56" t="s">
        <v>153</v>
      </c>
      <c r="G1339" s="67">
        <v>45</v>
      </c>
      <c r="H1339" s="67" t="str">
        <f t="shared" si="129"/>
        <v>Yếu</v>
      </c>
      <c r="I1339" s="67" t="s">
        <v>153</v>
      </c>
      <c r="J1339" s="59"/>
    </row>
    <row r="1340" spans="1:10" s="12" customFormat="1" ht="17.25" customHeight="1" x14ac:dyDescent="0.25">
      <c r="A1340" s="17">
        <v>1331</v>
      </c>
      <c r="B1340" s="18" t="s">
        <v>140</v>
      </c>
      <c r="C1340" s="56">
        <v>501200154</v>
      </c>
      <c r="D1340" s="70" t="s">
        <v>605</v>
      </c>
      <c r="E1340" s="56">
        <v>1.83</v>
      </c>
      <c r="F1340" s="56" t="s">
        <v>153</v>
      </c>
      <c r="G1340" s="67">
        <v>50</v>
      </c>
      <c r="H1340" s="67" t="str">
        <f t="shared" si="129"/>
        <v>Trung bình</v>
      </c>
      <c r="I1340" s="67" t="s">
        <v>153</v>
      </c>
      <c r="J1340" s="59"/>
    </row>
    <row r="1341" spans="1:10" s="12" customFormat="1" ht="17.25" customHeight="1" x14ac:dyDescent="0.25">
      <c r="A1341" s="17">
        <v>1332</v>
      </c>
      <c r="B1341" s="18" t="s">
        <v>140</v>
      </c>
      <c r="C1341" s="56">
        <v>501200155</v>
      </c>
      <c r="D1341" s="70" t="s">
        <v>1077</v>
      </c>
      <c r="E1341" s="56">
        <v>2.11</v>
      </c>
      <c r="F1341" s="56" t="s">
        <v>44</v>
      </c>
      <c r="G1341" s="67">
        <v>65</v>
      </c>
      <c r="H1341" s="67" t="str">
        <f t="shared" si="129"/>
        <v>TB Khá</v>
      </c>
      <c r="I1341" s="67" t="s">
        <v>44</v>
      </c>
      <c r="J1341" s="59"/>
    </row>
    <row r="1342" spans="1:10" s="12" customFormat="1" ht="17.25" customHeight="1" x14ac:dyDescent="0.25">
      <c r="A1342" s="17">
        <v>1333</v>
      </c>
      <c r="B1342" s="18" t="s">
        <v>140</v>
      </c>
      <c r="C1342" s="56">
        <v>501200170</v>
      </c>
      <c r="D1342" s="70" t="s">
        <v>1078</v>
      </c>
      <c r="E1342" s="56">
        <v>1.83</v>
      </c>
      <c r="F1342" s="56" t="s">
        <v>153</v>
      </c>
      <c r="G1342" s="67">
        <v>60</v>
      </c>
      <c r="H1342" s="67" t="str">
        <f t="shared" si="129"/>
        <v>TB Khá</v>
      </c>
      <c r="I1342" s="67" t="s">
        <v>153</v>
      </c>
      <c r="J1342" s="59"/>
    </row>
    <row r="1343" spans="1:10" s="12" customFormat="1" ht="17.25" customHeight="1" x14ac:dyDescent="0.25">
      <c r="A1343" s="17">
        <v>1334</v>
      </c>
      <c r="B1343" s="18" t="s">
        <v>140</v>
      </c>
      <c r="C1343" s="56">
        <v>501200184</v>
      </c>
      <c r="D1343" s="70" t="s">
        <v>1079</v>
      </c>
      <c r="E1343" s="56">
        <v>1.39</v>
      </c>
      <c r="F1343" s="56" t="s">
        <v>153</v>
      </c>
      <c r="G1343" s="67">
        <v>59</v>
      </c>
      <c r="H1343" s="67" t="str">
        <f t="shared" si="129"/>
        <v>Trung bình</v>
      </c>
      <c r="I1343" s="67" t="s">
        <v>153</v>
      </c>
      <c r="J1343" s="59"/>
    </row>
    <row r="1344" spans="1:10" s="12" customFormat="1" ht="17.25" customHeight="1" x14ac:dyDescent="0.25">
      <c r="A1344" s="17">
        <v>1335</v>
      </c>
      <c r="B1344" s="18" t="s">
        <v>140</v>
      </c>
      <c r="C1344" s="56">
        <v>501200192</v>
      </c>
      <c r="D1344" s="70" t="s">
        <v>1080</v>
      </c>
      <c r="E1344" s="56">
        <v>1.5</v>
      </c>
      <c r="F1344" s="56" t="s">
        <v>153</v>
      </c>
      <c r="G1344" s="67">
        <v>41</v>
      </c>
      <c r="H1344" s="67" t="str">
        <f t="shared" si="129"/>
        <v>Yếu</v>
      </c>
      <c r="I1344" s="67" t="s">
        <v>153</v>
      </c>
      <c r="J1344" s="59"/>
    </row>
    <row r="1345" spans="1:10" s="12" customFormat="1" ht="17.25" customHeight="1" x14ac:dyDescent="0.25">
      <c r="A1345" s="17">
        <v>1336</v>
      </c>
      <c r="B1345" s="18" t="s">
        <v>140</v>
      </c>
      <c r="C1345" s="56">
        <v>501200195</v>
      </c>
      <c r="D1345" s="70" t="s">
        <v>1081</v>
      </c>
      <c r="E1345" s="56">
        <v>1.19</v>
      </c>
      <c r="F1345" s="56" t="s">
        <v>153</v>
      </c>
      <c r="G1345" s="67">
        <v>60</v>
      </c>
      <c r="H1345" s="67" t="str">
        <f t="shared" si="129"/>
        <v>TB Khá</v>
      </c>
      <c r="I1345" s="67" t="s">
        <v>153</v>
      </c>
      <c r="J1345" s="59"/>
    </row>
    <row r="1346" spans="1:10" s="12" customFormat="1" ht="17.25" customHeight="1" x14ac:dyDescent="0.25">
      <c r="A1346" s="17">
        <v>1337</v>
      </c>
      <c r="B1346" s="18" t="s">
        <v>140</v>
      </c>
      <c r="C1346" s="56">
        <v>501200224</v>
      </c>
      <c r="D1346" s="70" t="s">
        <v>1082</v>
      </c>
      <c r="E1346" s="56">
        <v>1.67</v>
      </c>
      <c r="F1346" s="56" t="s">
        <v>153</v>
      </c>
      <c r="G1346" s="67">
        <v>65</v>
      </c>
      <c r="H1346" s="67" t="str">
        <f t="shared" si="129"/>
        <v>TB Khá</v>
      </c>
      <c r="I1346" s="67" t="s">
        <v>153</v>
      </c>
      <c r="J1346" s="59"/>
    </row>
    <row r="1347" spans="1:10" s="12" customFormat="1" ht="17.25" customHeight="1" x14ac:dyDescent="0.25">
      <c r="A1347" s="17">
        <v>1338</v>
      </c>
      <c r="B1347" s="18" t="s">
        <v>140</v>
      </c>
      <c r="C1347" s="56">
        <v>501200229</v>
      </c>
      <c r="D1347" s="70" t="s">
        <v>1083</v>
      </c>
      <c r="E1347" s="56">
        <v>1.97</v>
      </c>
      <c r="F1347" s="56" t="s">
        <v>153</v>
      </c>
      <c r="G1347" s="67">
        <v>60</v>
      </c>
      <c r="H1347" s="67" t="str">
        <f t="shared" si="129"/>
        <v>TB Khá</v>
      </c>
      <c r="I1347" s="67" t="s">
        <v>153</v>
      </c>
      <c r="J1347" s="59"/>
    </row>
    <row r="1348" spans="1:10" s="12" customFormat="1" ht="17.25" customHeight="1" x14ac:dyDescent="0.25">
      <c r="A1348" s="17">
        <v>1339</v>
      </c>
      <c r="B1348" s="18" t="s">
        <v>140</v>
      </c>
      <c r="C1348" s="56">
        <v>501200241</v>
      </c>
      <c r="D1348" s="70" t="s">
        <v>1084</v>
      </c>
      <c r="E1348" s="56">
        <v>1.72</v>
      </c>
      <c r="F1348" s="56" t="s">
        <v>153</v>
      </c>
      <c r="G1348" s="67">
        <v>53</v>
      </c>
      <c r="H1348" s="67" t="str">
        <f t="shared" si="129"/>
        <v>Trung bình</v>
      </c>
      <c r="I1348" s="67" t="s">
        <v>153</v>
      </c>
      <c r="J1348" s="59"/>
    </row>
    <row r="1349" spans="1:10" s="12" customFormat="1" ht="17.25" customHeight="1" x14ac:dyDescent="0.25">
      <c r="A1349" s="17">
        <v>1340</v>
      </c>
      <c r="B1349" s="18" t="s">
        <v>140</v>
      </c>
      <c r="C1349" s="56">
        <v>501200260</v>
      </c>
      <c r="D1349" s="70" t="s">
        <v>401</v>
      </c>
      <c r="E1349" s="56">
        <v>3.06</v>
      </c>
      <c r="F1349" s="56" t="s">
        <v>45</v>
      </c>
      <c r="G1349" s="67">
        <v>70</v>
      </c>
      <c r="H1349" s="67" t="str">
        <f t="shared" si="129"/>
        <v>Khá</v>
      </c>
      <c r="I1349" s="67" t="s">
        <v>45</v>
      </c>
      <c r="J1349" s="59"/>
    </row>
    <row r="1350" spans="1:10" s="12" customFormat="1" ht="17.25" customHeight="1" x14ac:dyDescent="0.25">
      <c r="A1350" s="17">
        <v>1341</v>
      </c>
      <c r="B1350" s="18" t="s">
        <v>140</v>
      </c>
      <c r="C1350" s="56">
        <v>501200277</v>
      </c>
      <c r="D1350" s="70" t="s">
        <v>1085</v>
      </c>
      <c r="E1350" s="56">
        <v>1.97</v>
      </c>
      <c r="F1350" s="56" t="s">
        <v>153</v>
      </c>
      <c r="G1350" s="67">
        <v>44</v>
      </c>
      <c r="H1350" s="67" t="str">
        <f t="shared" si="129"/>
        <v>Yếu</v>
      </c>
      <c r="I1350" s="67" t="s">
        <v>153</v>
      </c>
      <c r="J1350" s="59"/>
    </row>
    <row r="1351" spans="1:10" s="12" customFormat="1" ht="17.25" customHeight="1" x14ac:dyDescent="0.25">
      <c r="A1351" s="17">
        <v>1342</v>
      </c>
      <c r="B1351" s="18" t="s">
        <v>140</v>
      </c>
      <c r="C1351" s="56">
        <v>501200281</v>
      </c>
      <c r="D1351" s="70" t="s">
        <v>1086</v>
      </c>
      <c r="E1351" s="56">
        <v>2.17</v>
      </c>
      <c r="F1351" s="56" t="s">
        <v>44</v>
      </c>
      <c r="G1351" s="67">
        <v>54</v>
      </c>
      <c r="H1351" s="67" t="str">
        <f t="shared" si="129"/>
        <v>Trung bình</v>
      </c>
      <c r="I1351" s="67" t="s">
        <v>44</v>
      </c>
      <c r="J1351" s="59"/>
    </row>
    <row r="1352" spans="1:10" s="12" customFormat="1" ht="17.25" customHeight="1" x14ac:dyDescent="0.25">
      <c r="A1352" s="17">
        <v>1343</v>
      </c>
      <c r="B1352" s="18" t="s">
        <v>140</v>
      </c>
      <c r="C1352" s="56">
        <v>501200300</v>
      </c>
      <c r="D1352" s="70" t="s">
        <v>1087</v>
      </c>
      <c r="E1352" s="56">
        <v>2.08</v>
      </c>
      <c r="F1352" s="56" t="s">
        <v>44</v>
      </c>
      <c r="G1352" s="67">
        <v>72</v>
      </c>
      <c r="H1352" s="67" t="str">
        <f t="shared" si="129"/>
        <v>Khá</v>
      </c>
      <c r="I1352" s="67" t="s">
        <v>44</v>
      </c>
      <c r="J1352" s="59"/>
    </row>
    <row r="1353" spans="1:10" s="12" customFormat="1" ht="17.25" customHeight="1" x14ac:dyDescent="0.25">
      <c r="A1353" s="17">
        <v>1344</v>
      </c>
      <c r="B1353" s="18" t="s">
        <v>140</v>
      </c>
      <c r="C1353" s="56">
        <v>501200324</v>
      </c>
      <c r="D1353" s="70" t="s">
        <v>1088</v>
      </c>
      <c r="E1353" s="56">
        <v>1.86</v>
      </c>
      <c r="F1353" s="56" t="s">
        <v>153</v>
      </c>
      <c r="G1353" s="67">
        <v>59</v>
      </c>
      <c r="H1353" s="67" t="str">
        <f t="shared" si="129"/>
        <v>Trung bình</v>
      </c>
      <c r="I1353" s="67" t="s">
        <v>153</v>
      </c>
      <c r="J1353" s="59"/>
    </row>
    <row r="1354" spans="1:10" s="12" customFormat="1" ht="17.25" customHeight="1" x14ac:dyDescent="0.25">
      <c r="A1354" s="17">
        <v>1345</v>
      </c>
      <c r="B1354" s="18" t="s">
        <v>140</v>
      </c>
      <c r="C1354" s="56">
        <v>501200325</v>
      </c>
      <c r="D1354" s="70" t="s">
        <v>1089</v>
      </c>
      <c r="E1354" s="56">
        <v>2.31</v>
      </c>
      <c r="F1354" s="56" t="s">
        <v>44</v>
      </c>
      <c r="G1354" s="67">
        <v>64</v>
      </c>
      <c r="H1354" s="67" t="str">
        <f>IF(G1354&lt;30,"Kém",IF(G1354&lt;50,"Yếu",IF(G1354&lt;60,"Trung bình",IF(G1354&lt;70,"TB Khá",IF(G1354&lt;80,"Khá",IF(G1354&lt;90,"Tốt","Xuất sắc"))))))</f>
        <v>TB Khá</v>
      </c>
      <c r="I1354" s="67" t="s">
        <v>44</v>
      </c>
      <c r="J1354" s="59"/>
    </row>
    <row r="1355" spans="1:10" s="12" customFormat="1" ht="17.25" customHeight="1" x14ac:dyDescent="0.25">
      <c r="A1355" s="17">
        <v>1346</v>
      </c>
      <c r="B1355" s="18" t="s">
        <v>140</v>
      </c>
      <c r="C1355" s="56">
        <v>501200345</v>
      </c>
      <c r="D1355" s="70" t="s">
        <v>1090</v>
      </c>
      <c r="E1355" s="56">
        <v>2.14</v>
      </c>
      <c r="F1355" s="56" t="s">
        <v>44</v>
      </c>
      <c r="G1355" s="67">
        <v>59</v>
      </c>
      <c r="H1355" s="67" t="str">
        <f t="shared" si="129"/>
        <v>Trung bình</v>
      </c>
      <c r="I1355" s="67" t="s">
        <v>44</v>
      </c>
      <c r="J1355" s="59"/>
    </row>
    <row r="1356" spans="1:10" s="12" customFormat="1" ht="17.25" customHeight="1" x14ac:dyDescent="0.25">
      <c r="A1356" s="17">
        <v>1347</v>
      </c>
      <c r="B1356" s="18" t="s">
        <v>140</v>
      </c>
      <c r="C1356" s="56">
        <v>501200358</v>
      </c>
      <c r="D1356" s="70" t="s">
        <v>1091</v>
      </c>
      <c r="E1356" s="56">
        <v>1.5</v>
      </c>
      <c r="F1356" s="56" t="s">
        <v>153</v>
      </c>
      <c r="G1356" s="67">
        <v>59</v>
      </c>
      <c r="H1356" s="67" t="str">
        <f t="shared" si="129"/>
        <v>Trung bình</v>
      </c>
      <c r="I1356" s="67" t="s">
        <v>153</v>
      </c>
      <c r="J1356" s="59"/>
    </row>
    <row r="1357" spans="1:10" s="12" customFormat="1" ht="17.25" customHeight="1" x14ac:dyDescent="0.25">
      <c r="A1357" s="17">
        <v>1348</v>
      </c>
      <c r="B1357" s="18" t="s">
        <v>140</v>
      </c>
      <c r="C1357" s="56">
        <v>501200384</v>
      </c>
      <c r="D1357" s="70" t="s">
        <v>1092</v>
      </c>
      <c r="E1357" s="56">
        <v>1.31</v>
      </c>
      <c r="F1357" s="56" t="s">
        <v>153</v>
      </c>
      <c r="G1357" s="67">
        <v>55</v>
      </c>
      <c r="H1357" s="67" t="str">
        <f t="shared" si="129"/>
        <v>Trung bình</v>
      </c>
      <c r="I1357" s="67" t="s">
        <v>153</v>
      </c>
      <c r="J1357" s="59"/>
    </row>
    <row r="1358" spans="1:10" s="12" customFormat="1" ht="17.25" customHeight="1" x14ac:dyDescent="0.25">
      <c r="A1358" s="17">
        <v>1349</v>
      </c>
      <c r="B1358" s="18" t="s">
        <v>140</v>
      </c>
      <c r="C1358" s="56">
        <v>501200394</v>
      </c>
      <c r="D1358" s="70" t="s">
        <v>1093</v>
      </c>
      <c r="E1358" s="56">
        <v>2.58</v>
      </c>
      <c r="F1358" s="56" t="s">
        <v>45</v>
      </c>
      <c r="G1358" s="67">
        <v>71</v>
      </c>
      <c r="H1358" s="67" t="str">
        <f t="shared" si="129"/>
        <v>Khá</v>
      </c>
      <c r="I1358" s="67" t="s">
        <v>45</v>
      </c>
      <c r="J1358" s="59"/>
    </row>
    <row r="1359" spans="1:10" s="12" customFormat="1" ht="17.25" customHeight="1" x14ac:dyDescent="0.25">
      <c r="A1359" s="17">
        <v>1350</v>
      </c>
      <c r="B1359" s="18" t="s">
        <v>140</v>
      </c>
      <c r="C1359" s="56">
        <v>501200414</v>
      </c>
      <c r="D1359" s="70" t="s">
        <v>1094</v>
      </c>
      <c r="E1359" s="56">
        <v>1.39</v>
      </c>
      <c r="F1359" s="56" t="s">
        <v>153</v>
      </c>
      <c r="G1359" s="67">
        <v>54</v>
      </c>
      <c r="H1359" s="67" t="str">
        <f t="shared" si="129"/>
        <v>Trung bình</v>
      </c>
      <c r="I1359" s="67" t="s">
        <v>153</v>
      </c>
      <c r="J1359" s="59"/>
    </row>
    <row r="1360" spans="1:10" s="12" customFormat="1" ht="17.25" customHeight="1" x14ac:dyDescent="0.25">
      <c r="A1360" s="17">
        <v>1351</v>
      </c>
      <c r="B1360" s="18" t="s">
        <v>140</v>
      </c>
      <c r="C1360" s="56">
        <v>501200423</v>
      </c>
      <c r="D1360" s="70" t="s">
        <v>119</v>
      </c>
      <c r="E1360" s="56">
        <v>1.67</v>
      </c>
      <c r="F1360" s="56" t="s">
        <v>153</v>
      </c>
      <c r="G1360" s="67">
        <v>65</v>
      </c>
      <c r="H1360" s="67" t="str">
        <f>IF(G1360&lt;30,"Kém",IF(G1360&lt;50,"Yếu",IF(G1360&lt;60,"Trung bình",IF(G1360&lt;70,"TB Khá",IF(G1360&lt;80,"Khá",IF(G1360&lt;90,"Tốt","Xuất sắc"))))))</f>
        <v>TB Khá</v>
      </c>
      <c r="I1360" s="67" t="s">
        <v>153</v>
      </c>
      <c r="J1360" s="59"/>
    </row>
    <row r="1361" spans="1:10" s="12" customFormat="1" ht="17.25" customHeight="1" x14ac:dyDescent="0.25">
      <c r="A1361" s="17">
        <v>1352</v>
      </c>
      <c r="B1361" s="18" t="s">
        <v>140</v>
      </c>
      <c r="C1361" s="56">
        <v>501200468</v>
      </c>
      <c r="D1361" s="70" t="s">
        <v>1095</v>
      </c>
      <c r="E1361" s="56">
        <v>1.33</v>
      </c>
      <c r="F1361" s="56" t="s">
        <v>153</v>
      </c>
      <c r="G1361" s="67">
        <v>55</v>
      </c>
      <c r="H1361" s="67" t="str">
        <f t="shared" si="129"/>
        <v>Trung bình</v>
      </c>
      <c r="I1361" s="67" t="s">
        <v>153</v>
      </c>
      <c r="J1361" s="59"/>
    </row>
    <row r="1362" spans="1:10" s="12" customFormat="1" ht="17.25" customHeight="1" x14ac:dyDescent="0.25">
      <c r="A1362" s="17">
        <v>1353</v>
      </c>
      <c r="B1362" s="18" t="s">
        <v>140</v>
      </c>
      <c r="C1362" s="56">
        <v>501200481</v>
      </c>
      <c r="D1362" s="70" t="s">
        <v>314</v>
      </c>
      <c r="E1362" s="56">
        <v>2.31</v>
      </c>
      <c r="F1362" s="56" t="s">
        <v>44</v>
      </c>
      <c r="G1362" s="67">
        <v>69</v>
      </c>
      <c r="H1362" s="67" t="str">
        <f t="shared" si="129"/>
        <v>TB Khá</v>
      </c>
      <c r="I1362" s="67" t="s">
        <v>44</v>
      </c>
      <c r="J1362" s="59"/>
    </row>
    <row r="1363" spans="1:10" s="12" customFormat="1" ht="17.25" customHeight="1" x14ac:dyDescent="0.25">
      <c r="A1363" s="17">
        <v>1354</v>
      </c>
      <c r="B1363" s="18" t="s">
        <v>140</v>
      </c>
      <c r="C1363" s="56">
        <v>501200491</v>
      </c>
      <c r="D1363" s="70" t="s">
        <v>1096</v>
      </c>
      <c r="E1363" s="56">
        <v>1.56</v>
      </c>
      <c r="F1363" s="56" t="s">
        <v>153</v>
      </c>
      <c r="G1363" s="67">
        <v>65</v>
      </c>
      <c r="H1363" s="67" t="str">
        <f t="shared" si="129"/>
        <v>TB Khá</v>
      </c>
      <c r="I1363" s="67" t="s">
        <v>153</v>
      </c>
      <c r="J1363" s="59"/>
    </row>
    <row r="1364" spans="1:10" s="12" customFormat="1" ht="17.25" customHeight="1" x14ac:dyDescent="0.25">
      <c r="A1364" s="17">
        <v>1355</v>
      </c>
      <c r="B1364" s="18" t="s">
        <v>140</v>
      </c>
      <c r="C1364" s="56">
        <v>501200521</v>
      </c>
      <c r="D1364" s="70" t="s">
        <v>1097</v>
      </c>
      <c r="E1364" s="56">
        <v>1.78</v>
      </c>
      <c r="F1364" s="56" t="s">
        <v>153</v>
      </c>
      <c r="G1364" s="67">
        <v>50</v>
      </c>
      <c r="H1364" s="67" t="str">
        <f t="shared" si="129"/>
        <v>Trung bình</v>
      </c>
      <c r="I1364" s="67" t="s">
        <v>153</v>
      </c>
      <c r="J1364" s="59"/>
    </row>
    <row r="1365" spans="1:10" s="12" customFormat="1" ht="17.25" customHeight="1" x14ac:dyDescent="0.25">
      <c r="A1365" s="17">
        <v>1356</v>
      </c>
      <c r="B1365" s="18" t="s">
        <v>140</v>
      </c>
      <c r="C1365" s="56">
        <v>501200522</v>
      </c>
      <c r="D1365" s="70" t="s">
        <v>1098</v>
      </c>
      <c r="E1365" s="56">
        <v>1.36</v>
      </c>
      <c r="F1365" s="56" t="s">
        <v>153</v>
      </c>
      <c r="G1365" s="67">
        <v>58</v>
      </c>
      <c r="H1365" s="67" t="str">
        <f t="shared" si="129"/>
        <v>Trung bình</v>
      </c>
      <c r="I1365" s="67" t="s">
        <v>153</v>
      </c>
      <c r="J1365" s="59"/>
    </row>
    <row r="1366" spans="1:10" s="12" customFormat="1" ht="17.25" customHeight="1" x14ac:dyDescent="0.25">
      <c r="A1366" s="17">
        <v>1357</v>
      </c>
      <c r="B1366" s="18" t="s">
        <v>140</v>
      </c>
      <c r="C1366" s="56">
        <v>501200523</v>
      </c>
      <c r="D1366" s="70" t="s">
        <v>1099</v>
      </c>
      <c r="E1366" s="56">
        <v>2.83</v>
      </c>
      <c r="F1366" s="56" t="s">
        <v>45</v>
      </c>
      <c r="G1366" s="67">
        <v>72</v>
      </c>
      <c r="H1366" s="67" t="str">
        <f t="shared" si="129"/>
        <v>Khá</v>
      </c>
      <c r="I1366" s="67" t="s">
        <v>45</v>
      </c>
      <c r="J1366" s="59"/>
    </row>
    <row r="1367" spans="1:10" s="12" customFormat="1" ht="17.25" customHeight="1" x14ac:dyDescent="0.25">
      <c r="A1367" s="17">
        <v>1358</v>
      </c>
      <c r="B1367" s="18" t="s">
        <v>140</v>
      </c>
      <c r="C1367" s="56">
        <v>501200565</v>
      </c>
      <c r="D1367" s="70" t="s">
        <v>1100</v>
      </c>
      <c r="E1367" s="56">
        <v>1.83</v>
      </c>
      <c r="F1367" s="56" t="s">
        <v>153</v>
      </c>
      <c r="G1367" s="67">
        <v>54</v>
      </c>
      <c r="H1367" s="67" t="str">
        <f t="shared" si="129"/>
        <v>Trung bình</v>
      </c>
      <c r="I1367" s="67" t="s">
        <v>153</v>
      </c>
      <c r="J1367" s="59"/>
    </row>
    <row r="1368" spans="1:10" s="12" customFormat="1" ht="17.25" customHeight="1" x14ac:dyDescent="0.25">
      <c r="A1368" s="17">
        <v>1359</v>
      </c>
      <c r="B1368" s="18" t="s">
        <v>140</v>
      </c>
      <c r="C1368" s="56">
        <v>501200591</v>
      </c>
      <c r="D1368" s="70" t="s">
        <v>1101</v>
      </c>
      <c r="E1368" s="56">
        <v>2.36</v>
      </c>
      <c r="F1368" s="56" t="s">
        <v>44</v>
      </c>
      <c r="G1368" s="67">
        <v>70</v>
      </c>
      <c r="H1368" s="67" t="str">
        <f t="shared" si="129"/>
        <v>Khá</v>
      </c>
      <c r="I1368" s="67" t="s">
        <v>44</v>
      </c>
      <c r="J1368" s="59"/>
    </row>
    <row r="1369" spans="1:10" s="12" customFormat="1" ht="17.25" customHeight="1" x14ac:dyDescent="0.25">
      <c r="A1369" s="17">
        <v>1360</v>
      </c>
      <c r="B1369" s="18" t="s">
        <v>140</v>
      </c>
      <c r="C1369" s="56">
        <v>501200596</v>
      </c>
      <c r="D1369" s="70" t="s">
        <v>1102</v>
      </c>
      <c r="E1369" s="56">
        <v>1.42</v>
      </c>
      <c r="F1369" s="56" t="s">
        <v>153</v>
      </c>
      <c r="G1369" s="67">
        <v>59</v>
      </c>
      <c r="H1369" s="67" t="str">
        <f t="shared" si="129"/>
        <v>Trung bình</v>
      </c>
      <c r="I1369" s="67" t="s">
        <v>153</v>
      </c>
      <c r="J1369" s="59"/>
    </row>
    <row r="1370" spans="1:10" s="12" customFormat="1" ht="17.25" customHeight="1" x14ac:dyDescent="0.25">
      <c r="A1370" s="17">
        <v>1361</v>
      </c>
      <c r="B1370" s="18" t="s">
        <v>140</v>
      </c>
      <c r="C1370" s="56">
        <v>501200620</v>
      </c>
      <c r="D1370" s="70" t="s">
        <v>1103</v>
      </c>
      <c r="E1370" s="56">
        <v>1.53</v>
      </c>
      <c r="F1370" s="56" t="s">
        <v>153</v>
      </c>
      <c r="G1370" s="67">
        <v>50</v>
      </c>
      <c r="H1370" s="67" t="str">
        <f t="shared" si="129"/>
        <v>Trung bình</v>
      </c>
      <c r="I1370" s="67" t="s">
        <v>153</v>
      </c>
      <c r="J1370" s="59"/>
    </row>
    <row r="1371" spans="1:10" s="12" customFormat="1" ht="17.25" customHeight="1" x14ac:dyDescent="0.25">
      <c r="A1371" s="17">
        <v>1362</v>
      </c>
      <c r="B1371" s="18" t="s">
        <v>140</v>
      </c>
      <c r="C1371" s="56">
        <v>501200634</v>
      </c>
      <c r="D1371" s="70" t="s">
        <v>1104</v>
      </c>
      <c r="E1371" s="56">
        <v>2.2799999999999998</v>
      </c>
      <c r="F1371" s="56" t="s">
        <v>44</v>
      </c>
      <c r="G1371" s="67">
        <v>55</v>
      </c>
      <c r="H1371" s="67" t="str">
        <f t="shared" si="129"/>
        <v>Trung bình</v>
      </c>
      <c r="I1371" s="67" t="s">
        <v>44</v>
      </c>
      <c r="J1371" s="59"/>
    </row>
    <row r="1372" spans="1:10" s="12" customFormat="1" ht="17.25" customHeight="1" x14ac:dyDescent="0.25">
      <c r="A1372" s="17">
        <v>1363</v>
      </c>
      <c r="B1372" s="18" t="s">
        <v>140</v>
      </c>
      <c r="C1372" s="56">
        <v>501200652</v>
      </c>
      <c r="D1372" s="70" t="s">
        <v>1105</v>
      </c>
      <c r="E1372" s="56">
        <v>2.33</v>
      </c>
      <c r="F1372" s="56" t="s">
        <v>44</v>
      </c>
      <c r="G1372" s="67">
        <v>69</v>
      </c>
      <c r="H1372" s="67" t="str">
        <f t="shared" si="129"/>
        <v>TB Khá</v>
      </c>
      <c r="I1372" s="67" t="s">
        <v>44</v>
      </c>
      <c r="J1372" s="59"/>
    </row>
    <row r="1373" spans="1:10" s="12" customFormat="1" ht="17.25" customHeight="1" x14ac:dyDescent="0.25">
      <c r="A1373" s="17">
        <v>1364</v>
      </c>
      <c r="B1373" s="18" t="s">
        <v>140</v>
      </c>
      <c r="C1373" s="56">
        <v>501200679</v>
      </c>
      <c r="D1373" s="70" t="s">
        <v>1106</v>
      </c>
      <c r="E1373" s="56">
        <v>1.92</v>
      </c>
      <c r="F1373" s="56" t="s">
        <v>153</v>
      </c>
      <c r="G1373" s="67">
        <v>60</v>
      </c>
      <c r="H1373" s="67" t="str">
        <f t="shared" si="129"/>
        <v>TB Khá</v>
      </c>
      <c r="I1373" s="67" t="s">
        <v>153</v>
      </c>
      <c r="J1373" s="59"/>
    </row>
    <row r="1374" spans="1:10" s="12" customFormat="1" ht="17.25" customHeight="1" x14ac:dyDescent="0.25">
      <c r="A1374" s="17">
        <v>1365</v>
      </c>
      <c r="B1374" s="18" t="s">
        <v>140</v>
      </c>
      <c r="C1374" s="56">
        <v>501200689</v>
      </c>
      <c r="D1374" s="70" t="s">
        <v>1107</v>
      </c>
      <c r="E1374" s="56">
        <v>2.25</v>
      </c>
      <c r="F1374" s="56" t="s">
        <v>44</v>
      </c>
      <c r="G1374" s="67">
        <v>59</v>
      </c>
      <c r="H1374" s="67" t="str">
        <f t="shared" si="129"/>
        <v>Trung bình</v>
      </c>
      <c r="I1374" s="67" t="s">
        <v>44</v>
      </c>
      <c r="J1374" s="59"/>
    </row>
    <row r="1375" spans="1:10" s="12" customFormat="1" ht="17.25" customHeight="1" x14ac:dyDescent="0.25">
      <c r="A1375" s="17">
        <v>1366</v>
      </c>
      <c r="B1375" s="18" t="s">
        <v>140</v>
      </c>
      <c r="C1375" s="56">
        <v>501200721</v>
      </c>
      <c r="D1375" s="70" t="s">
        <v>1108</v>
      </c>
      <c r="E1375" s="56">
        <v>1.53</v>
      </c>
      <c r="F1375" s="56" t="s">
        <v>153</v>
      </c>
      <c r="G1375" s="67">
        <v>54</v>
      </c>
      <c r="H1375" s="67" t="str">
        <f t="shared" si="129"/>
        <v>Trung bình</v>
      </c>
      <c r="I1375" s="67" t="s">
        <v>153</v>
      </c>
      <c r="J1375" s="59"/>
    </row>
    <row r="1376" spans="1:10" s="12" customFormat="1" ht="17.25" customHeight="1" x14ac:dyDescent="0.25">
      <c r="A1376" s="17">
        <v>1367</v>
      </c>
      <c r="B1376" s="18" t="s">
        <v>140</v>
      </c>
      <c r="C1376" s="56">
        <v>501200762</v>
      </c>
      <c r="D1376" s="70" t="s">
        <v>1109</v>
      </c>
      <c r="E1376" s="56">
        <v>1.78</v>
      </c>
      <c r="F1376" s="56" t="s">
        <v>153</v>
      </c>
      <c r="G1376" s="67">
        <v>56</v>
      </c>
      <c r="H1376" s="67" t="str">
        <f t="shared" si="129"/>
        <v>Trung bình</v>
      </c>
      <c r="I1376" s="67" t="s">
        <v>153</v>
      </c>
      <c r="J1376" s="59"/>
    </row>
    <row r="1377" spans="1:10" s="12" customFormat="1" ht="17.25" customHeight="1" x14ac:dyDescent="0.25">
      <c r="A1377" s="17">
        <v>1368</v>
      </c>
      <c r="B1377" s="18" t="s">
        <v>140</v>
      </c>
      <c r="C1377" s="56">
        <v>501200767</v>
      </c>
      <c r="D1377" s="70" t="s">
        <v>1110</v>
      </c>
      <c r="E1377" s="56">
        <v>1.42</v>
      </c>
      <c r="F1377" s="56" t="s">
        <v>153</v>
      </c>
      <c r="G1377" s="67">
        <v>60</v>
      </c>
      <c r="H1377" s="67" t="str">
        <f>IF(G1377&lt;30,"Kém",IF(G1377&lt;50,"Yếu",IF(G1377&lt;60,"Trung bình",IF(G1377&lt;70,"TB Khá",IF(G1377&lt;80,"Khá",IF(G1377&lt;90,"Tốt","Xuất sắc"))))))</f>
        <v>TB Khá</v>
      </c>
      <c r="I1377" s="67" t="s">
        <v>153</v>
      </c>
      <c r="J1377" s="59"/>
    </row>
    <row r="1378" spans="1:10" s="12" customFormat="1" ht="17.25" customHeight="1" x14ac:dyDescent="0.25">
      <c r="A1378" s="17">
        <v>1369</v>
      </c>
      <c r="B1378" s="18" t="s">
        <v>140</v>
      </c>
      <c r="C1378" s="56">
        <v>501200772</v>
      </c>
      <c r="D1378" s="70" t="s">
        <v>1111</v>
      </c>
      <c r="E1378" s="56">
        <v>2.78</v>
      </c>
      <c r="F1378" s="56" t="s">
        <v>45</v>
      </c>
      <c r="G1378" s="67">
        <v>71</v>
      </c>
      <c r="H1378" s="67" t="str">
        <f t="shared" si="129"/>
        <v>Khá</v>
      </c>
      <c r="I1378" s="67" t="s">
        <v>45</v>
      </c>
      <c r="J1378" s="59"/>
    </row>
    <row r="1379" spans="1:10" s="12" customFormat="1" ht="17.25" customHeight="1" x14ac:dyDescent="0.25">
      <c r="A1379" s="17">
        <v>1370</v>
      </c>
      <c r="B1379" s="18" t="s">
        <v>140</v>
      </c>
      <c r="C1379" s="56">
        <v>501200786</v>
      </c>
      <c r="D1379" s="70" t="s">
        <v>1112</v>
      </c>
      <c r="E1379" s="56">
        <v>1.53</v>
      </c>
      <c r="F1379" s="56" t="s">
        <v>153</v>
      </c>
      <c r="G1379" s="67">
        <v>40</v>
      </c>
      <c r="H1379" s="67" t="str">
        <f t="shared" si="129"/>
        <v>Yếu</v>
      </c>
      <c r="I1379" s="67" t="s">
        <v>153</v>
      </c>
      <c r="J1379" s="59"/>
    </row>
    <row r="1380" spans="1:10" s="12" customFormat="1" ht="17.25" customHeight="1" x14ac:dyDescent="0.25">
      <c r="A1380" s="17">
        <v>1371</v>
      </c>
      <c r="B1380" s="18" t="s">
        <v>140</v>
      </c>
      <c r="C1380" s="56">
        <v>501200802</v>
      </c>
      <c r="D1380" s="70" t="s">
        <v>1113</v>
      </c>
      <c r="E1380" s="56">
        <v>2.5299999999999998</v>
      </c>
      <c r="F1380" s="56" t="s">
        <v>45</v>
      </c>
      <c r="G1380" s="67">
        <v>63</v>
      </c>
      <c r="H1380" s="67" t="str">
        <f t="shared" si="129"/>
        <v>TB Khá</v>
      </c>
      <c r="I1380" s="67" t="s">
        <v>46</v>
      </c>
      <c r="J1380" s="59"/>
    </row>
    <row r="1381" spans="1:10" s="12" customFormat="1" ht="17.25" customHeight="1" x14ac:dyDescent="0.25">
      <c r="A1381" s="17">
        <v>1372</v>
      </c>
      <c r="B1381" s="18" t="s">
        <v>140</v>
      </c>
      <c r="C1381" s="56">
        <v>501200816</v>
      </c>
      <c r="D1381" s="70" t="s">
        <v>1114</v>
      </c>
      <c r="E1381" s="56">
        <v>2</v>
      </c>
      <c r="F1381" s="56" t="s">
        <v>44</v>
      </c>
      <c r="G1381" s="67">
        <v>68</v>
      </c>
      <c r="H1381" s="67" t="str">
        <f t="shared" si="129"/>
        <v>TB Khá</v>
      </c>
      <c r="I1381" s="67" t="s">
        <v>44</v>
      </c>
      <c r="J1381" s="59"/>
    </row>
    <row r="1382" spans="1:10" s="12" customFormat="1" ht="17.25" customHeight="1" x14ac:dyDescent="0.25">
      <c r="A1382" s="17">
        <v>1373</v>
      </c>
      <c r="B1382" s="18" t="s">
        <v>140</v>
      </c>
      <c r="C1382" s="56">
        <v>501200833</v>
      </c>
      <c r="D1382" s="70" t="s">
        <v>1115</v>
      </c>
      <c r="E1382" s="56">
        <v>1.81</v>
      </c>
      <c r="F1382" s="56" t="s">
        <v>153</v>
      </c>
      <c r="G1382" s="67">
        <v>59</v>
      </c>
      <c r="H1382" s="67" t="str">
        <f t="shared" si="129"/>
        <v>Trung bình</v>
      </c>
      <c r="I1382" s="67" t="s">
        <v>153</v>
      </c>
      <c r="J1382" s="59"/>
    </row>
    <row r="1383" spans="1:10" s="12" customFormat="1" ht="17.25" customHeight="1" x14ac:dyDescent="0.25">
      <c r="A1383" s="17">
        <v>1374</v>
      </c>
      <c r="B1383" s="18" t="s">
        <v>141</v>
      </c>
      <c r="C1383" s="56">
        <v>501200002</v>
      </c>
      <c r="D1383" s="70" t="s">
        <v>1116</v>
      </c>
      <c r="E1383" s="56">
        <v>2.5</v>
      </c>
      <c r="F1383" s="56" t="s">
        <v>45</v>
      </c>
      <c r="G1383" s="67">
        <v>58</v>
      </c>
      <c r="H1383" s="67" t="str">
        <f t="shared" si="129"/>
        <v>Trung bình</v>
      </c>
      <c r="I1383" s="67" t="s">
        <v>44</v>
      </c>
      <c r="J1383" s="67"/>
    </row>
    <row r="1384" spans="1:10" s="12" customFormat="1" ht="17.25" customHeight="1" x14ac:dyDescent="0.25">
      <c r="A1384" s="17">
        <v>1375</v>
      </c>
      <c r="B1384" s="18" t="s">
        <v>141</v>
      </c>
      <c r="C1384" s="56">
        <v>501200019</v>
      </c>
      <c r="D1384" s="70" t="s">
        <v>1117</v>
      </c>
      <c r="E1384" s="56">
        <v>2.5</v>
      </c>
      <c r="F1384" s="56" t="s">
        <v>45</v>
      </c>
      <c r="G1384" s="67">
        <v>69</v>
      </c>
      <c r="H1384" s="67" t="str">
        <f>IF(G1384&lt;30,"Kém",IF(G1384&lt;50,"Yếu",IF(G1384&lt;60,"Trung bình",IF(G1384&lt;70,"TB Khá",IF(G1384&lt;80,"Khá",IF(G1384&lt;90,"Tốt","Xuất sắc"))))))</f>
        <v>TB Khá</v>
      </c>
      <c r="I1384" s="67" t="s">
        <v>46</v>
      </c>
      <c r="J1384" s="67"/>
    </row>
    <row r="1385" spans="1:10" s="12" customFormat="1" ht="17.25" customHeight="1" x14ac:dyDescent="0.25">
      <c r="A1385" s="17">
        <v>1376</v>
      </c>
      <c r="B1385" s="18" t="s">
        <v>141</v>
      </c>
      <c r="C1385" s="56">
        <v>501200046</v>
      </c>
      <c r="D1385" s="70" t="s">
        <v>1118</v>
      </c>
      <c r="E1385" s="56">
        <v>1.75</v>
      </c>
      <c r="F1385" s="56" t="s">
        <v>153</v>
      </c>
      <c r="G1385" s="67">
        <v>55</v>
      </c>
      <c r="H1385" s="67" t="str">
        <f t="shared" si="129"/>
        <v>Trung bình</v>
      </c>
      <c r="I1385" s="67" t="s">
        <v>153</v>
      </c>
      <c r="J1385" s="67"/>
    </row>
    <row r="1386" spans="1:10" s="12" customFormat="1" ht="17.25" customHeight="1" x14ac:dyDescent="0.25">
      <c r="A1386" s="17">
        <v>1377</v>
      </c>
      <c r="B1386" s="18" t="s">
        <v>141</v>
      </c>
      <c r="C1386" s="56">
        <v>501200070</v>
      </c>
      <c r="D1386" s="70" t="s">
        <v>1119</v>
      </c>
      <c r="E1386" s="56">
        <v>1.97</v>
      </c>
      <c r="F1386" s="56" t="s">
        <v>153</v>
      </c>
      <c r="G1386" s="67">
        <v>50</v>
      </c>
      <c r="H1386" s="67" t="str">
        <f t="shared" si="129"/>
        <v>Trung bình</v>
      </c>
      <c r="I1386" s="67" t="s">
        <v>153</v>
      </c>
      <c r="J1386" s="67"/>
    </row>
    <row r="1387" spans="1:10" s="12" customFormat="1" ht="17.25" customHeight="1" x14ac:dyDescent="0.25">
      <c r="A1387" s="17">
        <v>1378</v>
      </c>
      <c r="B1387" s="18" t="s">
        <v>141</v>
      </c>
      <c r="C1387" s="56">
        <v>501200082</v>
      </c>
      <c r="D1387" s="70" t="s">
        <v>1120</v>
      </c>
      <c r="E1387" s="56">
        <v>2.44</v>
      </c>
      <c r="F1387" s="56" t="s">
        <v>44</v>
      </c>
      <c r="G1387" s="67">
        <v>65</v>
      </c>
      <c r="H1387" s="67" t="str">
        <f t="shared" si="129"/>
        <v>TB Khá</v>
      </c>
      <c r="I1387" s="67" t="s">
        <v>44</v>
      </c>
      <c r="J1387" s="67"/>
    </row>
    <row r="1388" spans="1:10" s="12" customFormat="1" ht="17.25" customHeight="1" x14ac:dyDescent="0.25">
      <c r="A1388" s="17">
        <v>1379</v>
      </c>
      <c r="B1388" s="18" t="s">
        <v>141</v>
      </c>
      <c r="C1388" s="56">
        <v>501200094</v>
      </c>
      <c r="D1388" s="70" t="s">
        <v>1121</v>
      </c>
      <c r="E1388" s="56">
        <v>1.83</v>
      </c>
      <c r="F1388" s="56" t="s">
        <v>153</v>
      </c>
      <c r="G1388" s="67">
        <v>69</v>
      </c>
      <c r="H1388" s="67" t="str">
        <f t="shared" si="129"/>
        <v>TB Khá</v>
      </c>
      <c r="I1388" s="67" t="s">
        <v>153</v>
      </c>
      <c r="J1388" s="67"/>
    </row>
    <row r="1389" spans="1:10" s="12" customFormat="1" ht="17.25" customHeight="1" x14ac:dyDescent="0.25">
      <c r="A1389" s="17">
        <v>1380</v>
      </c>
      <c r="B1389" s="18" t="s">
        <v>141</v>
      </c>
      <c r="C1389" s="56">
        <v>501200111</v>
      </c>
      <c r="D1389" s="70" t="s">
        <v>1122</v>
      </c>
      <c r="E1389" s="56">
        <v>2.06</v>
      </c>
      <c r="F1389" s="56" t="s">
        <v>44</v>
      </c>
      <c r="G1389" s="67">
        <v>65</v>
      </c>
      <c r="H1389" s="67" t="str">
        <f t="shared" si="129"/>
        <v>TB Khá</v>
      </c>
      <c r="I1389" s="67" t="s">
        <v>44</v>
      </c>
      <c r="J1389" s="67"/>
    </row>
    <row r="1390" spans="1:10" s="12" customFormat="1" ht="17.25" customHeight="1" x14ac:dyDescent="0.25">
      <c r="A1390" s="17">
        <v>1381</v>
      </c>
      <c r="B1390" s="18" t="s">
        <v>141</v>
      </c>
      <c r="C1390" s="56">
        <v>501200123</v>
      </c>
      <c r="D1390" s="70" t="s">
        <v>1123</v>
      </c>
      <c r="E1390" s="56">
        <v>2.39</v>
      </c>
      <c r="F1390" s="56" t="s">
        <v>44</v>
      </c>
      <c r="G1390" s="67">
        <v>62</v>
      </c>
      <c r="H1390" s="67" t="str">
        <f t="shared" si="129"/>
        <v>TB Khá</v>
      </c>
      <c r="I1390" s="67" t="s">
        <v>44</v>
      </c>
      <c r="J1390" s="67"/>
    </row>
    <row r="1391" spans="1:10" s="12" customFormat="1" ht="17.25" customHeight="1" x14ac:dyDescent="0.25">
      <c r="A1391" s="17">
        <v>1382</v>
      </c>
      <c r="B1391" s="18" t="s">
        <v>141</v>
      </c>
      <c r="C1391" s="56">
        <v>501200127</v>
      </c>
      <c r="D1391" s="70" t="s">
        <v>1124</v>
      </c>
      <c r="E1391" s="56">
        <v>1.36</v>
      </c>
      <c r="F1391" s="56" t="s">
        <v>153</v>
      </c>
      <c r="G1391" s="67">
        <v>55</v>
      </c>
      <c r="H1391" s="67" t="str">
        <f t="shared" si="129"/>
        <v>Trung bình</v>
      </c>
      <c r="I1391" s="67" t="s">
        <v>153</v>
      </c>
      <c r="J1391" s="67"/>
    </row>
    <row r="1392" spans="1:10" s="12" customFormat="1" ht="17.25" customHeight="1" x14ac:dyDescent="0.25">
      <c r="A1392" s="17">
        <v>1383</v>
      </c>
      <c r="B1392" s="18" t="s">
        <v>141</v>
      </c>
      <c r="C1392" s="56">
        <v>501200139</v>
      </c>
      <c r="D1392" s="70" t="s">
        <v>1125</v>
      </c>
      <c r="E1392" s="56">
        <v>1.72</v>
      </c>
      <c r="F1392" s="56" t="s">
        <v>153</v>
      </c>
      <c r="G1392" s="67">
        <v>60</v>
      </c>
      <c r="H1392" s="67" t="str">
        <f t="shared" si="129"/>
        <v>TB Khá</v>
      </c>
      <c r="I1392" s="67" t="s">
        <v>153</v>
      </c>
      <c r="J1392" s="67"/>
    </row>
    <row r="1393" spans="1:10" s="12" customFormat="1" ht="17.25" customHeight="1" x14ac:dyDescent="0.25">
      <c r="A1393" s="17">
        <v>1384</v>
      </c>
      <c r="B1393" s="18" t="s">
        <v>141</v>
      </c>
      <c r="C1393" s="56">
        <v>501200158</v>
      </c>
      <c r="D1393" s="70" t="s">
        <v>1126</v>
      </c>
      <c r="E1393" s="56">
        <v>2.44</v>
      </c>
      <c r="F1393" s="56" t="s">
        <v>44</v>
      </c>
      <c r="G1393" s="67">
        <v>64</v>
      </c>
      <c r="H1393" s="67" t="str">
        <f t="shared" si="129"/>
        <v>TB Khá</v>
      </c>
      <c r="I1393" s="67" t="s">
        <v>44</v>
      </c>
      <c r="J1393" s="67"/>
    </row>
    <row r="1394" spans="1:10" s="12" customFormat="1" ht="17.25" customHeight="1" x14ac:dyDescent="0.25">
      <c r="A1394" s="17">
        <v>1385</v>
      </c>
      <c r="B1394" s="18" t="s">
        <v>141</v>
      </c>
      <c r="C1394" s="56">
        <v>501200193</v>
      </c>
      <c r="D1394" s="70" t="s">
        <v>1127</v>
      </c>
      <c r="E1394" s="56">
        <v>1.94</v>
      </c>
      <c r="F1394" s="56" t="s">
        <v>153</v>
      </c>
      <c r="G1394" s="67">
        <v>53</v>
      </c>
      <c r="H1394" s="67" t="str">
        <f t="shared" si="129"/>
        <v>Trung bình</v>
      </c>
      <c r="I1394" s="67" t="s">
        <v>153</v>
      </c>
      <c r="J1394" s="67"/>
    </row>
    <row r="1395" spans="1:10" s="12" customFormat="1" ht="17.25" customHeight="1" x14ac:dyDescent="0.25">
      <c r="A1395" s="17">
        <v>1386</v>
      </c>
      <c r="B1395" s="18" t="s">
        <v>141</v>
      </c>
      <c r="C1395" s="56">
        <v>501200205</v>
      </c>
      <c r="D1395" s="70" t="s">
        <v>1128</v>
      </c>
      <c r="E1395" s="56">
        <v>1.44</v>
      </c>
      <c r="F1395" s="56" t="s">
        <v>153</v>
      </c>
      <c r="G1395" s="67">
        <v>46</v>
      </c>
      <c r="H1395" s="67" t="str">
        <f t="shared" ref="H1395:H1435" si="130">IF(G1395&lt;30,"Kém",IF(G1395&lt;50,"Yếu",IF(G1395&lt;60,"Trung bình",IF(G1395&lt;70,"TB Khá",IF(G1395&lt;80,"Khá",IF(G1395&lt;90,"Tốt","Xuất sắc"))))))</f>
        <v>Yếu</v>
      </c>
      <c r="I1395" s="67" t="s">
        <v>153</v>
      </c>
      <c r="J1395" s="67"/>
    </row>
    <row r="1396" spans="1:10" s="12" customFormat="1" ht="17.25" customHeight="1" x14ac:dyDescent="0.25">
      <c r="A1396" s="17">
        <v>1387</v>
      </c>
      <c r="B1396" s="18" t="s">
        <v>141</v>
      </c>
      <c r="C1396" s="56">
        <v>501200208</v>
      </c>
      <c r="D1396" s="70" t="s">
        <v>1129</v>
      </c>
      <c r="E1396" s="56">
        <v>2.06</v>
      </c>
      <c r="F1396" s="56" t="s">
        <v>44</v>
      </c>
      <c r="G1396" s="67">
        <v>65</v>
      </c>
      <c r="H1396" s="67" t="str">
        <f t="shared" si="130"/>
        <v>TB Khá</v>
      </c>
      <c r="I1396" s="67" t="s">
        <v>44</v>
      </c>
      <c r="J1396" s="67"/>
    </row>
    <row r="1397" spans="1:10" s="12" customFormat="1" ht="17.25" customHeight="1" x14ac:dyDescent="0.25">
      <c r="A1397" s="17">
        <v>1388</v>
      </c>
      <c r="B1397" s="18" t="s">
        <v>141</v>
      </c>
      <c r="C1397" s="56">
        <v>501200225</v>
      </c>
      <c r="D1397" s="70" t="s">
        <v>1130</v>
      </c>
      <c r="E1397" s="56">
        <v>2.06</v>
      </c>
      <c r="F1397" s="56" t="s">
        <v>44</v>
      </c>
      <c r="G1397" s="67">
        <v>65</v>
      </c>
      <c r="H1397" s="67" t="str">
        <f t="shared" si="130"/>
        <v>TB Khá</v>
      </c>
      <c r="I1397" s="67" t="s">
        <v>44</v>
      </c>
      <c r="J1397" s="67"/>
    </row>
    <row r="1398" spans="1:10" s="12" customFormat="1" ht="17.25" customHeight="1" x14ac:dyDescent="0.25">
      <c r="A1398" s="17">
        <v>1389</v>
      </c>
      <c r="B1398" s="18" t="s">
        <v>141</v>
      </c>
      <c r="C1398" s="56">
        <v>501200243</v>
      </c>
      <c r="D1398" s="70" t="s">
        <v>1131</v>
      </c>
      <c r="E1398" s="56">
        <v>1.69</v>
      </c>
      <c r="F1398" s="56" t="s">
        <v>153</v>
      </c>
      <c r="G1398" s="67">
        <v>55</v>
      </c>
      <c r="H1398" s="67" t="str">
        <f t="shared" si="130"/>
        <v>Trung bình</v>
      </c>
      <c r="I1398" s="67" t="s">
        <v>153</v>
      </c>
      <c r="J1398" s="67"/>
    </row>
    <row r="1399" spans="1:10" s="12" customFormat="1" ht="17.25" customHeight="1" x14ac:dyDescent="0.25">
      <c r="A1399" s="17">
        <v>1390</v>
      </c>
      <c r="B1399" s="18" t="s">
        <v>141</v>
      </c>
      <c r="C1399" s="56">
        <v>501200270</v>
      </c>
      <c r="D1399" s="70" t="s">
        <v>1132</v>
      </c>
      <c r="E1399" s="56">
        <v>1.36</v>
      </c>
      <c r="F1399" s="56" t="s">
        <v>153</v>
      </c>
      <c r="G1399" s="67">
        <v>64</v>
      </c>
      <c r="H1399" s="67" t="str">
        <f>IF(G1399&lt;30,"Kém",IF(G1399&lt;50,"Yếu",IF(G1399&lt;60,"Trung bình",IF(G1399&lt;70,"TB Khá",IF(G1399&lt;80,"Khá",IF(G1399&lt;90,"Tốt","Xuất sắc"))))))</f>
        <v>TB Khá</v>
      </c>
      <c r="I1399" s="67" t="s">
        <v>153</v>
      </c>
      <c r="J1399" s="67"/>
    </row>
    <row r="1400" spans="1:10" s="12" customFormat="1" ht="17.25" customHeight="1" x14ac:dyDescent="0.25">
      <c r="A1400" s="17">
        <v>1391</v>
      </c>
      <c r="B1400" s="18" t="s">
        <v>141</v>
      </c>
      <c r="C1400" s="56">
        <v>501200276</v>
      </c>
      <c r="D1400" s="70" t="s">
        <v>1133</v>
      </c>
      <c r="E1400" s="56">
        <v>3.14</v>
      </c>
      <c r="F1400" s="56" t="s">
        <v>45</v>
      </c>
      <c r="G1400" s="67">
        <v>72</v>
      </c>
      <c r="H1400" s="67" t="str">
        <f t="shared" si="130"/>
        <v>Khá</v>
      </c>
      <c r="I1400" s="67" t="s">
        <v>45</v>
      </c>
      <c r="J1400" s="67"/>
    </row>
    <row r="1401" spans="1:10" s="12" customFormat="1" ht="17.25" customHeight="1" x14ac:dyDescent="0.25">
      <c r="A1401" s="17">
        <v>1392</v>
      </c>
      <c r="B1401" s="18" t="s">
        <v>141</v>
      </c>
      <c r="C1401" s="56">
        <v>501200291</v>
      </c>
      <c r="D1401" s="70" t="s">
        <v>1134</v>
      </c>
      <c r="E1401" s="56">
        <v>2.78</v>
      </c>
      <c r="F1401" s="56" t="s">
        <v>45</v>
      </c>
      <c r="G1401" s="67">
        <v>58</v>
      </c>
      <c r="H1401" s="67" t="str">
        <f t="shared" si="130"/>
        <v>Trung bình</v>
      </c>
      <c r="I1401" s="67" t="s">
        <v>44</v>
      </c>
      <c r="J1401" s="67"/>
    </row>
    <row r="1402" spans="1:10" s="12" customFormat="1" ht="17.25" customHeight="1" x14ac:dyDescent="0.25">
      <c r="A1402" s="17">
        <v>1393</v>
      </c>
      <c r="B1402" s="18" t="s">
        <v>141</v>
      </c>
      <c r="C1402" s="56">
        <v>501200302</v>
      </c>
      <c r="D1402" s="70" t="s">
        <v>1135</v>
      </c>
      <c r="E1402" s="56">
        <v>1.81</v>
      </c>
      <c r="F1402" s="56" t="s">
        <v>153</v>
      </c>
      <c r="G1402" s="67">
        <v>60</v>
      </c>
      <c r="H1402" s="67" t="str">
        <f>IF(G1402&lt;30,"Kém",IF(G1402&lt;50,"Yếu",IF(G1402&lt;60,"Trung bình",IF(G1402&lt;70,"TB Khá",IF(G1402&lt;80,"Khá",IF(G1402&lt;90,"Tốt","Xuất sắc"))))))</f>
        <v>TB Khá</v>
      </c>
      <c r="I1402" s="67" t="s">
        <v>153</v>
      </c>
      <c r="J1402" s="67"/>
    </row>
    <row r="1403" spans="1:10" s="12" customFormat="1" ht="17.25" customHeight="1" x14ac:dyDescent="0.25">
      <c r="A1403" s="17">
        <v>1394</v>
      </c>
      <c r="B1403" s="18" t="s">
        <v>141</v>
      </c>
      <c r="C1403" s="56">
        <v>501200326</v>
      </c>
      <c r="D1403" s="70" t="s">
        <v>1136</v>
      </c>
      <c r="E1403" s="56">
        <v>2.39</v>
      </c>
      <c r="F1403" s="56" t="s">
        <v>44</v>
      </c>
      <c r="G1403" s="67">
        <v>74</v>
      </c>
      <c r="H1403" s="67" t="str">
        <f t="shared" si="130"/>
        <v>Khá</v>
      </c>
      <c r="I1403" s="67" t="s">
        <v>44</v>
      </c>
      <c r="J1403" s="67"/>
    </row>
    <row r="1404" spans="1:10" s="12" customFormat="1" ht="17.25" customHeight="1" x14ac:dyDescent="0.25">
      <c r="A1404" s="17">
        <v>1395</v>
      </c>
      <c r="B1404" s="18" t="s">
        <v>141</v>
      </c>
      <c r="C1404" s="56">
        <v>501200333</v>
      </c>
      <c r="D1404" s="70" t="s">
        <v>1137</v>
      </c>
      <c r="E1404" s="56">
        <v>2.19</v>
      </c>
      <c r="F1404" s="56" t="s">
        <v>44</v>
      </c>
      <c r="G1404" s="67">
        <v>65</v>
      </c>
      <c r="H1404" s="67" t="str">
        <f t="shared" si="130"/>
        <v>TB Khá</v>
      </c>
      <c r="I1404" s="67" t="s">
        <v>44</v>
      </c>
      <c r="J1404" s="67"/>
    </row>
    <row r="1405" spans="1:10" s="12" customFormat="1" ht="17.25" customHeight="1" x14ac:dyDescent="0.25">
      <c r="A1405" s="17">
        <v>1396</v>
      </c>
      <c r="B1405" s="18" t="s">
        <v>141</v>
      </c>
      <c r="C1405" s="56">
        <v>501200355</v>
      </c>
      <c r="D1405" s="70" t="s">
        <v>1138</v>
      </c>
      <c r="E1405" s="56">
        <v>2.11</v>
      </c>
      <c r="F1405" s="56" t="s">
        <v>44</v>
      </c>
      <c r="G1405" s="67">
        <v>65</v>
      </c>
      <c r="H1405" s="67" t="str">
        <f t="shared" si="130"/>
        <v>TB Khá</v>
      </c>
      <c r="I1405" s="67" t="s">
        <v>44</v>
      </c>
      <c r="J1405" s="67"/>
    </row>
    <row r="1406" spans="1:10" s="12" customFormat="1" ht="17.25" customHeight="1" x14ac:dyDescent="0.25">
      <c r="A1406" s="17">
        <v>1397</v>
      </c>
      <c r="B1406" s="18" t="s">
        <v>141</v>
      </c>
      <c r="C1406" s="56">
        <v>501200360</v>
      </c>
      <c r="D1406" s="70" t="s">
        <v>1139</v>
      </c>
      <c r="E1406" s="56">
        <v>2.14</v>
      </c>
      <c r="F1406" s="56" t="s">
        <v>44</v>
      </c>
      <c r="G1406" s="67">
        <v>62</v>
      </c>
      <c r="H1406" s="67" t="str">
        <f t="shared" si="130"/>
        <v>TB Khá</v>
      </c>
      <c r="I1406" s="67" t="s">
        <v>44</v>
      </c>
      <c r="J1406" s="67"/>
    </row>
    <row r="1407" spans="1:10" s="12" customFormat="1" ht="17.25" customHeight="1" x14ac:dyDescent="0.25">
      <c r="A1407" s="17">
        <v>1398</v>
      </c>
      <c r="B1407" s="18" t="s">
        <v>141</v>
      </c>
      <c r="C1407" s="56">
        <v>501200395</v>
      </c>
      <c r="D1407" s="70" t="s">
        <v>1140</v>
      </c>
      <c r="E1407" s="56">
        <v>1.56</v>
      </c>
      <c r="F1407" s="56" t="s">
        <v>153</v>
      </c>
      <c r="G1407" s="67">
        <v>58</v>
      </c>
      <c r="H1407" s="67" t="str">
        <f t="shared" si="130"/>
        <v>Trung bình</v>
      </c>
      <c r="I1407" s="67" t="s">
        <v>153</v>
      </c>
      <c r="J1407" s="67"/>
    </row>
    <row r="1408" spans="1:10" s="12" customFormat="1" ht="17.25" customHeight="1" x14ac:dyDescent="0.25">
      <c r="A1408" s="17">
        <v>1399</v>
      </c>
      <c r="B1408" s="18" t="s">
        <v>141</v>
      </c>
      <c r="C1408" s="56">
        <v>501200434</v>
      </c>
      <c r="D1408" s="70" t="s">
        <v>1141</v>
      </c>
      <c r="E1408" s="56">
        <v>2.58</v>
      </c>
      <c r="F1408" s="56" t="s">
        <v>45</v>
      </c>
      <c r="G1408" s="67">
        <v>75</v>
      </c>
      <c r="H1408" s="67" t="str">
        <f t="shared" si="130"/>
        <v>Khá</v>
      </c>
      <c r="I1408" s="67" t="s">
        <v>45</v>
      </c>
      <c r="J1408" s="67"/>
    </row>
    <row r="1409" spans="1:10" s="12" customFormat="1" ht="17.25" customHeight="1" x14ac:dyDescent="0.25">
      <c r="A1409" s="17">
        <v>1400</v>
      </c>
      <c r="B1409" s="18" t="s">
        <v>141</v>
      </c>
      <c r="C1409" s="56">
        <v>501200460</v>
      </c>
      <c r="D1409" s="70" t="s">
        <v>1142</v>
      </c>
      <c r="E1409" s="56">
        <v>2.33</v>
      </c>
      <c r="F1409" s="56" t="s">
        <v>44</v>
      </c>
      <c r="G1409" s="67">
        <v>65</v>
      </c>
      <c r="H1409" s="67" t="str">
        <f t="shared" si="130"/>
        <v>TB Khá</v>
      </c>
      <c r="I1409" s="67" t="s">
        <v>44</v>
      </c>
      <c r="J1409" s="67"/>
    </row>
    <row r="1410" spans="1:10" s="12" customFormat="1" ht="17.25" customHeight="1" x14ac:dyDescent="0.25">
      <c r="A1410" s="17">
        <v>1401</v>
      </c>
      <c r="B1410" s="18" t="s">
        <v>141</v>
      </c>
      <c r="C1410" s="56">
        <v>501200472</v>
      </c>
      <c r="D1410" s="70" t="s">
        <v>1143</v>
      </c>
      <c r="E1410" s="56">
        <v>1.75</v>
      </c>
      <c r="F1410" s="56" t="s">
        <v>153</v>
      </c>
      <c r="G1410" s="67">
        <v>62</v>
      </c>
      <c r="H1410" s="67" t="str">
        <f t="shared" si="130"/>
        <v>TB Khá</v>
      </c>
      <c r="I1410" s="67" t="s">
        <v>153</v>
      </c>
      <c r="J1410" s="67"/>
    </row>
    <row r="1411" spans="1:10" s="12" customFormat="1" ht="17.25" customHeight="1" x14ac:dyDescent="0.25">
      <c r="A1411" s="17">
        <v>1402</v>
      </c>
      <c r="B1411" s="18" t="s">
        <v>141</v>
      </c>
      <c r="C1411" s="56">
        <v>501200484</v>
      </c>
      <c r="D1411" s="70" t="s">
        <v>1144</v>
      </c>
      <c r="E1411" s="56">
        <v>2.14</v>
      </c>
      <c r="F1411" s="56" t="s">
        <v>44</v>
      </c>
      <c r="G1411" s="67">
        <v>70</v>
      </c>
      <c r="H1411" s="67" t="str">
        <f t="shared" si="130"/>
        <v>Khá</v>
      </c>
      <c r="I1411" s="67" t="s">
        <v>44</v>
      </c>
      <c r="J1411" s="67"/>
    </row>
    <row r="1412" spans="1:10" s="12" customFormat="1" ht="17.25" customHeight="1" x14ac:dyDescent="0.25">
      <c r="A1412" s="17">
        <v>1403</v>
      </c>
      <c r="B1412" s="18" t="s">
        <v>141</v>
      </c>
      <c r="C1412" s="56">
        <v>501200507</v>
      </c>
      <c r="D1412" s="70" t="s">
        <v>1145</v>
      </c>
      <c r="E1412" s="56">
        <v>2.58</v>
      </c>
      <c r="F1412" s="56" t="s">
        <v>45</v>
      </c>
      <c r="G1412" s="67">
        <v>68</v>
      </c>
      <c r="H1412" s="67" t="str">
        <f>IF(G1412&lt;30,"Kém",IF(G1412&lt;50,"Yếu",IF(G1412&lt;60,"Trung bình",IF(G1412&lt;70,"TB Khá",IF(G1412&lt;80,"Khá",IF(G1412&lt;90,"Tốt","Xuất sắc"))))))</f>
        <v>TB Khá</v>
      </c>
      <c r="I1412" s="67" t="s">
        <v>46</v>
      </c>
      <c r="J1412" s="67"/>
    </row>
    <row r="1413" spans="1:10" s="12" customFormat="1" ht="17.25" customHeight="1" x14ac:dyDescent="0.25">
      <c r="A1413" s="17">
        <v>1404</v>
      </c>
      <c r="B1413" s="18" t="s">
        <v>141</v>
      </c>
      <c r="C1413" s="56">
        <v>501200509</v>
      </c>
      <c r="D1413" s="70" t="s">
        <v>1146</v>
      </c>
      <c r="E1413" s="56">
        <v>1.86</v>
      </c>
      <c r="F1413" s="56" t="s">
        <v>153</v>
      </c>
      <c r="G1413" s="67">
        <v>55</v>
      </c>
      <c r="H1413" s="67" t="str">
        <f t="shared" si="130"/>
        <v>Trung bình</v>
      </c>
      <c r="I1413" s="67" t="s">
        <v>153</v>
      </c>
      <c r="J1413" s="67"/>
    </row>
    <row r="1414" spans="1:10" s="12" customFormat="1" ht="17.25" customHeight="1" x14ac:dyDescent="0.25">
      <c r="A1414" s="17">
        <v>1405</v>
      </c>
      <c r="B1414" s="18" t="s">
        <v>141</v>
      </c>
      <c r="C1414" s="56">
        <v>501200510</v>
      </c>
      <c r="D1414" s="70" t="s">
        <v>1147</v>
      </c>
      <c r="E1414" s="56">
        <v>2.19</v>
      </c>
      <c r="F1414" s="56" t="s">
        <v>44</v>
      </c>
      <c r="G1414" s="67">
        <v>50</v>
      </c>
      <c r="H1414" s="67" t="str">
        <f t="shared" si="130"/>
        <v>Trung bình</v>
      </c>
      <c r="I1414" s="67" t="s">
        <v>44</v>
      </c>
      <c r="J1414" s="67"/>
    </row>
    <row r="1415" spans="1:10" s="12" customFormat="1" ht="17.25" customHeight="1" x14ac:dyDescent="0.25">
      <c r="A1415" s="17">
        <v>1406</v>
      </c>
      <c r="B1415" s="18" t="s">
        <v>141</v>
      </c>
      <c r="C1415" s="56">
        <v>501200526</v>
      </c>
      <c r="D1415" s="70" t="s">
        <v>1148</v>
      </c>
      <c r="E1415" s="56">
        <v>2.44</v>
      </c>
      <c r="F1415" s="56" t="s">
        <v>44</v>
      </c>
      <c r="G1415" s="67">
        <v>70</v>
      </c>
      <c r="H1415" s="67" t="str">
        <f t="shared" si="130"/>
        <v>Khá</v>
      </c>
      <c r="I1415" s="67" t="s">
        <v>44</v>
      </c>
      <c r="J1415" s="67"/>
    </row>
    <row r="1416" spans="1:10" s="12" customFormat="1" ht="17.25" customHeight="1" x14ac:dyDescent="0.25">
      <c r="A1416" s="17">
        <v>1407</v>
      </c>
      <c r="B1416" s="18" t="s">
        <v>141</v>
      </c>
      <c r="C1416" s="56">
        <v>501200535</v>
      </c>
      <c r="D1416" s="70" t="s">
        <v>1149</v>
      </c>
      <c r="E1416" s="56">
        <v>2.06</v>
      </c>
      <c r="F1416" s="56" t="s">
        <v>44</v>
      </c>
      <c r="G1416" s="67">
        <v>65</v>
      </c>
      <c r="H1416" s="67" t="str">
        <f t="shared" si="130"/>
        <v>TB Khá</v>
      </c>
      <c r="I1416" s="67" t="s">
        <v>44</v>
      </c>
      <c r="J1416" s="67"/>
    </row>
    <row r="1417" spans="1:10" s="12" customFormat="1" ht="17.25" customHeight="1" x14ac:dyDescent="0.25">
      <c r="A1417" s="17">
        <v>1408</v>
      </c>
      <c r="B1417" s="18" t="s">
        <v>141</v>
      </c>
      <c r="C1417" s="56">
        <v>501200539</v>
      </c>
      <c r="D1417" s="70" t="s">
        <v>1150</v>
      </c>
      <c r="E1417" s="56">
        <v>2.14</v>
      </c>
      <c r="F1417" s="56" t="s">
        <v>44</v>
      </c>
      <c r="G1417" s="67">
        <v>65</v>
      </c>
      <c r="H1417" s="67" t="str">
        <f t="shared" si="130"/>
        <v>TB Khá</v>
      </c>
      <c r="I1417" s="67" t="s">
        <v>44</v>
      </c>
      <c r="J1417" s="67"/>
    </row>
    <row r="1418" spans="1:10" s="12" customFormat="1" ht="17.25" customHeight="1" x14ac:dyDescent="0.25">
      <c r="A1418" s="17">
        <v>1409</v>
      </c>
      <c r="B1418" s="18" t="s">
        <v>141</v>
      </c>
      <c r="C1418" s="56">
        <v>501200545</v>
      </c>
      <c r="D1418" s="70" t="s">
        <v>1151</v>
      </c>
      <c r="E1418" s="56">
        <v>2.36</v>
      </c>
      <c r="F1418" s="56" t="s">
        <v>44</v>
      </c>
      <c r="G1418" s="67">
        <v>80</v>
      </c>
      <c r="H1418" s="67" t="str">
        <f t="shared" si="130"/>
        <v>Tốt</v>
      </c>
      <c r="I1418" s="67" t="s">
        <v>44</v>
      </c>
      <c r="J1418" s="67"/>
    </row>
    <row r="1419" spans="1:10" s="12" customFormat="1" ht="17.25" customHeight="1" x14ac:dyDescent="0.25">
      <c r="A1419" s="17">
        <v>1410</v>
      </c>
      <c r="B1419" s="18" t="s">
        <v>141</v>
      </c>
      <c r="C1419" s="56">
        <v>501200594</v>
      </c>
      <c r="D1419" s="70" t="s">
        <v>1152</v>
      </c>
      <c r="E1419" s="56">
        <v>1.97</v>
      </c>
      <c r="F1419" s="56" t="s">
        <v>153</v>
      </c>
      <c r="G1419" s="67">
        <v>62</v>
      </c>
      <c r="H1419" s="67" t="str">
        <f t="shared" si="130"/>
        <v>TB Khá</v>
      </c>
      <c r="I1419" s="67" t="s">
        <v>153</v>
      </c>
      <c r="J1419" s="67"/>
    </row>
    <row r="1420" spans="1:10" s="12" customFormat="1" ht="17.25" customHeight="1" x14ac:dyDescent="0.25">
      <c r="A1420" s="17">
        <v>1411</v>
      </c>
      <c r="B1420" s="18" t="s">
        <v>141</v>
      </c>
      <c r="C1420" s="56">
        <v>501200621</v>
      </c>
      <c r="D1420" s="70" t="s">
        <v>1153</v>
      </c>
      <c r="E1420" s="56">
        <v>2.0299999999999998</v>
      </c>
      <c r="F1420" s="56" t="s">
        <v>44</v>
      </c>
      <c r="G1420" s="67">
        <v>65</v>
      </c>
      <c r="H1420" s="67" t="str">
        <f t="shared" si="130"/>
        <v>TB Khá</v>
      </c>
      <c r="I1420" s="67" t="s">
        <v>44</v>
      </c>
      <c r="J1420" s="67"/>
    </row>
    <row r="1421" spans="1:10" s="12" customFormat="1" ht="17.25" customHeight="1" x14ac:dyDescent="0.25">
      <c r="A1421" s="17">
        <v>1412</v>
      </c>
      <c r="B1421" s="18" t="s">
        <v>141</v>
      </c>
      <c r="C1421" s="56">
        <v>501200623</v>
      </c>
      <c r="D1421" s="70" t="s">
        <v>1154</v>
      </c>
      <c r="E1421" s="56">
        <v>1.94</v>
      </c>
      <c r="F1421" s="56" t="s">
        <v>153</v>
      </c>
      <c r="G1421" s="67">
        <v>72</v>
      </c>
      <c r="H1421" s="67" t="str">
        <f t="shared" si="130"/>
        <v>Khá</v>
      </c>
      <c r="I1421" s="67" t="s">
        <v>153</v>
      </c>
      <c r="J1421" s="67"/>
    </row>
    <row r="1422" spans="1:10" s="12" customFormat="1" ht="17.25" customHeight="1" x14ac:dyDescent="0.25">
      <c r="A1422" s="17">
        <v>1413</v>
      </c>
      <c r="B1422" s="18" t="s">
        <v>141</v>
      </c>
      <c r="C1422" s="56">
        <v>501200624</v>
      </c>
      <c r="D1422" s="70" t="s">
        <v>1155</v>
      </c>
      <c r="E1422" s="56">
        <v>2.08</v>
      </c>
      <c r="F1422" s="56" t="s">
        <v>44</v>
      </c>
      <c r="G1422" s="67">
        <v>65</v>
      </c>
      <c r="H1422" s="67" t="str">
        <f>IF(G1422&lt;30,"Kém",IF(G1422&lt;50,"Yếu",IF(G1422&lt;60,"Trung bình",IF(G1422&lt;70,"TB Khá",IF(G1422&lt;80,"Khá",IF(G1422&lt;90,"Tốt","Xuất sắc"))))))</f>
        <v>TB Khá</v>
      </c>
      <c r="I1422" s="67" t="s">
        <v>44</v>
      </c>
      <c r="J1422" s="67"/>
    </row>
    <row r="1423" spans="1:10" s="12" customFormat="1" ht="17.25" customHeight="1" x14ac:dyDescent="0.25">
      <c r="A1423" s="17">
        <v>1414</v>
      </c>
      <c r="B1423" s="18" t="s">
        <v>141</v>
      </c>
      <c r="C1423" s="56">
        <v>501200638</v>
      </c>
      <c r="D1423" s="70" t="s">
        <v>1156</v>
      </c>
      <c r="E1423" s="56">
        <v>2.08</v>
      </c>
      <c r="F1423" s="56" t="s">
        <v>44</v>
      </c>
      <c r="G1423" s="67">
        <v>75</v>
      </c>
      <c r="H1423" s="67" t="str">
        <f t="shared" si="130"/>
        <v>Khá</v>
      </c>
      <c r="I1423" s="67" t="s">
        <v>44</v>
      </c>
      <c r="J1423" s="67"/>
    </row>
    <row r="1424" spans="1:10" s="12" customFormat="1" ht="17.25" customHeight="1" x14ac:dyDescent="0.25">
      <c r="A1424" s="17">
        <v>1415</v>
      </c>
      <c r="B1424" s="18" t="s">
        <v>141</v>
      </c>
      <c r="C1424" s="56">
        <v>501200662</v>
      </c>
      <c r="D1424" s="70" t="s">
        <v>1157</v>
      </c>
      <c r="E1424" s="56">
        <v>1.67</v>
      </c>
      <c r="F1424" s="56" t="s">
        <v>153</v>
      </c>
      <c r="G1424" s="67">
        <v>54</v>
      </c>
      <c r="H1424" s="67" t="str">
        <f t="shared" si="130"/>
        <v>Trung bình</v>
      </c>
      <c r="I1424" s="67" t="s">
        <v>153</v>
      </c>
      <c r="J1424" s="67"/>
    </row>
    <row r="1425" spans="1:10" s="12" customFormat="1" ht="17.25" customHeight="1" x14ac:dyDescent="0.25">
      <c r="A1425" s="17">
        <v>1416</v>
      </c>
      <c r="B1425" s="18" t="s">
        <v>141</v>
      </c>
      <c r="C1425" s="56">
        <v>501200670</v>
      </c>
      <c r="D1425" s="70" t="s">
        <v>1158</v>
      </c>
      <c r="E1425" s="56">
        <v>2.19</v>
      </c>
      <c r="F1425" s="56" t="s">
        <v>44</v>
      </c>
      <c r="G1425" s="67">
        <v>64</v>
      </c>
      <c r="H1425" s="67" t="str">
        <f t="shared" si="130"/>
        <v>TB Khá</v>
      </c>
      <c r="I1425" s="67" t="s">
        <v>44</v>
      </c>
      <c r="J1425" s="67"/>
    </row>
    <row r="1426" spans="1:10" s="12" customFormat="1" ht="17.25" customHeight="1" x14ac:dyDescent="0.25">
      <c r="A1426" s="17">
        <v>1417</v>
      </c>
      <c r="B1426" s="18" t="s">
        <v>141</v>
      </c>
      <c r="C1426" s="56">
        <v>501200674</v>
      </c>
      <c r="D1426" s="70" t="s">
        <v>1159</v>
      </c>
      <c r="E1426" s="56">
        <v>2.2200000000000002</v>
      </c>
      <c r="F1426" s="56" t="s">
        <v>44</v>
      </c>
      <c r="G1426" s="67">
        <v>65</v>
      </c>
      <c r="H1426" s="67" t="str">
        <f t="shared" si="130"/>
        <v>TB Khá</v>
      </c>
      <c r="I1426" s="67" t="s">
        <v>44</v>
      </c>
      <c r="J1426" s="67"/>
    </row>
    <row r="1427" spans="1:10" s="12" customFormat="1" ht="17.25" customHeight="1" x14ac:dyDescent="0.25">
      <c r="A1427" s="17">
        <v>1418</v>
      </c>
      <c r="B1427" s="18" t="s">
        <v>141</v>
      </c>
      <c r="C1427" s="56">
        <v>501200684</v>
      </c>
      <c r="D1427" s="70" t="s">
        <v>1160</v>
      </c>
      <c r="E1427" s="56">
        <v>2.58</v>
      </c>
      <c r="F1427" s="56" t="s">
        <v>45</v>
      </c>
      <c r="G1427" s="67">
        <v>78</v>
      </c>
      <c r="H1427" s="67" t="str">
        <f t="shared" si="130"/>
        <v>Khá</v>
      </c>
      <c r="I1427" s="67" t="s">
        <v>45</v>
      </c>
      <c r="J1427" s="67"/>
    </row>
    <row r="1428" spans="1:10" s="12" customFormat="1" ht="17.25" customHeight="1" x14ac:dyDescent="0.25">
      <c r="A1428" s="17">
        <v>1419</v>
      </c>
      <c r="B1428" s="18" t="s">
        <v>141</v>
      </c>
      <c r="C1428" s="56">
        <v>501200697</v>
      </c>
      <c r="D1428" s="70" t="s">
        <v>1161</v>
      </c>
      <c r="E1428" s="56">
        <v>2.31</v>
      </c>
      <c r="F1428" s="56" t="s">
        <v>44</v>
      </c>
      <c r="G1428" s="67">
        <v>65</v>
      </c>
      <c r="H1428" s="67" t="str">
        <f t="shared" si="130"/>
        <v>TB Khá</v>
      </c>
      <c r="I1428" s="67" t="s">
        <v>44</v>
      </c>
      <c r="J1428" s="67"/>
    </row>
    <row r="1429" spans="1:10" s="12" customFormat="1" ht="17.25" customHeight="1" x14ac:dyDescent="0.25">
      <c r="A1429" s="17">
        <v>1420</v>
      </c>
      <c r="B1429" s="18" t="s">
        <v>141</v>
      </c>
      <c r="C1429" s="56">
        <v>501200700</v>
      </c>
      <c r="D1429" s="70" t="s">
        <v>1162</v>
      </c>
      <c r="E1429" s="56">
        <v>2.61</v>
      </c>
      <c r="F1429" s="56" t="s">
        <v>45</v>
      </c>
      <c r="G1429" s="67">
        <v>67</v>
      </c>
      <c r="H1429" s="67" t="str">
        <f t="shared" si="130"/>
        <v>TB Khá</v>
      </c>
      <c r="I1429" s="67" t="s">
        <v>46</v>
      </c>
      <c r="J1429" s="67"/>
    </row>
    <row r="1430" spans="1:10" s="12" customFormat="1" ht="17.25" customHeight="1" x14ac:dyDescent="0.25">
      <c r="A1430" s="17">
        <v>1421</v>
      </c>
      <c r="B1430" s="18" t="s">
        <v>141</v>
      </c>
      <c r="C1430" s="56">
        <v>501200711</v>
      </c>
      <c r="D1430" s="70" t="s">
        <v>1163</v>
      </c>
      <c r="E1430" s="56">
        <v>1.67</v>
      </c>
      <c r="F1430" s="56" t="s">
        <v>153</v>
      </c>
      <c r="G1430" s="67">
        <v>60</v>
      </c>
      <c r="H1430" s="67" t="str">
        <f t="shared" si="130"/>
        <v>TB Khá</v>
      </c>
      <c r="I1430" s="67" t="s">
        <v>153</v>
      </c>
      <c r="J1430" s="67"/>
    </row>
    <row r="1431" spans="1:10" s="12" customFormat="1" ht="17.25" customHeight="1" x14ac:dyDescent="0.25">
      <c r="A1431" s="17">
        <v>1422</v>
      </c>
      <c r="B1431" s="18" t="s">
        <v>141</v>
      </c>
      <c r="C1431" s="56">
        <v>501200741</v>
      </c>
      <c r="D1431" s="70" t="s">
        <v>1164</v>
      </c>
      <c r="E1431" s="56">
        <v>2.58</v>
      </c>
      <c r="F1431" s="56" t="s">
        <v>45</v>
      </c>
      <c r="G1431" s="67">
        <v>62</v>
      </c>
      <c r="H1431" s="67" t="str">
        <f t="shared" si="130"/>
        <v>TB Khá</v>
      </c>
      <c r="I1431" s="67" t="s">
        <v>46</v>
      </c>
      <c r="J1431" s="67"/>
    </row>
    <row r="1432" spans="1:10" s="12" customFormat="1" ht="17.25" customHeight="1" x14ac:dyDescent="0.25">
      <c r="A1432" s="17">
        <v>1423</v>
      </c>
      <c r="B1432" s="18" t="s">
        <v>141</v>
      </c>
      <c r="C1432" s="56">
        <v>501200759</v>
      </c>
      <c r="D1432" s="70" t="s">
        <v>1165</v>
      </c>
      <c r="E1432" s="56">
        <v>1.61</v>
      </c>
      <c r="F1432" s="56" t="s">
        <v>153</v>
      </c>
      <c r="G1432" s="67">
        <v>50</v>
      </c>
      <c r="H1432" s="67" t="str">
        <f t="shared" si="130"/>
        <v>Trung bình</v>
      </c>
      <c r="I1432" s="67" t="s">
        <v>153</v>
      </c>
      <c r="J1432" s="67"/>
    </row>
    <row r="1433" spans="1:10" s="12" customFormat="1" ht="17.25" customHeight="1" x14ac:dyDescent="0.25">
      <c r="A1433" s="17">
        <v>1424</v>
      </c>
      <c r="B1433" s="18" t="s">
        <v>141</v>
      </c>
      <c r="C1433" s="56">
        <v>501200807</v>
      </c>
      <c r="D1433" s="70" t="s">
        <v>529</v>
      </c>
      <c r="E1433" s="56">
        <v>2.11</v>
      </c>
      <c r="F1433" s="56" t="s">
        <v>44</v>
      </c>
      <c r="G1433" s="67">
        <v>72</v>
      </c>
      <c r="H1433" s="67" t="str">
        <f t="shared" si="130"/>
        <v>Khá</v>
      </c>
      <c r="I1433" s="67" t="s">
        <v>44</v>
      </c>
      <c r="J1433" s="67"/>
    </row>
    <row r="1434" spans="1:10" s="12" customFormat="1" ht="17.25" customHeight="1" x14ac:dyDescent="0.25">
      <c r="A1434" s="17">
        <v>1425</v>
      </c>
      <c r="B1434" s="18" t="s">
        <v>141</v>
      </c>
      <c r="C1434" s="56">
        <v>501200820</v>
      </c>
      <c r="D1434" s="70" t="s">
        <v>1166</v>
      </c>
      <c r="E1434" s="56">
        <v>2.25</v>
      </c>
      <c r="F1434" s="56" t="s">
        <v>44</v>
      </c>
      <c r="G1434" s="67">
        <v>65</v>
      </c>
      <c r="H1434" s="67" t="str">
        <f t="shared" si="130"/>
        <v>TB Khá</v>
      </c>
      <c r="I1434" s="67" t="s">
        <v>44</v>
      </c>
      <c r="J1434" s="67"/>
    </row>
    <row r="1435" spans="1:10" s="12" customFormat="1" ht="17.25" customHeight="1" x14ac:dyDescent="0.25">
      <c r="A1435" s="17">
        <v>1426</v>
      </c>
      <c r="B1435" s="18" t="s">
        <v>141</v>
      </c>
      <c r="C1435" s="56">
        <v>501200843</v>
      </c>
      <c r="D1435" s="70" t="s">
        <v>1167</v>
      </c>
      <c r="E1435" s="56">
        <v>2.19</v>
      </c>
      <c r="F1435" s="56" t="s">
        <v>44</v>
      </c>
      <c r="G1435" s="67">
        <v>60</v>
      </c>
      <c r="H1435" s="67" t="str">
        <f t="shared" si="130"/>
        <v>TB Khá</v>
      </c>
      <c r="I1435" s="67" t="s">
        <v>44</v>
      </c>
      <c r="J1435" s="67"/>
    </row>
    <row r="1436" spans="1:10" s="12" customFormat="1" ht="17.25" customHeight="1" x14ac:dyDescent="0.25">
      <c r="A1436" s="17">
        <v>1427</v>
      </c>
      <c r="B1436" s="18" t="s">
        <v>10</v>
      </c>
      <c r="C1436" s="56">
        <v>508170021</v>
      </c>
      <c r="D1436" s="70" t="s">
        <v>532</v>
      </c>
      <c r="E1436" s="56">
        <v>2.74</v>
      </c>
      <c r="F1436" s="56" t="s">
        <v>45</v>
      </c>
      <c r="G1436" s="56">
        <v>73</v>
      </c>
      <c r="H1436" s="56" t="str">
        <f>VLOOKUP(G1436,[1]RANK!$A$1:$B$100,2,0)</f>
        <v>Khá</v>
      </c>
      <c r="I1436" s="56" t="s">
        <v>45</v>
      </c>
      <c r="J1436" s="59"/>
    </row>
    <row r="1437" spans="1:10" s="12" customFormat="1" ht="17.25" customHeight="1" x14ac:dyDescent="0.25">
      <c r="A1437" s="17">
        <v>1428</v>
      </c>
      <c r="B1437" s="18" t="s">
        <v>10</v>
      </c>
      <c r="C1437" s="56">
        <v>508180001</v>
      </c>
      <c r="D1437" s="70" t="s">
        <v>533</v>
      </c>
      <c r="E1437" s="67">
        <v>2.5299999999999998</v>
      </c>
      <c r="F1437" s="56" t="s">
        <v>45</v>
      </c>
      <c r="G1437" s="56">
        <v>78</v>
      </c>
      <c r="H1437" s="56" t="str">
        <f>VLOOKUP(G1437,[1]RANK!$A$1:$B$100,2,0)</f>
        <v>Khá</v>
      </c>
      <c r="I1437" s="56" t="s">
        <v>45</v>
      </c>
      <c r="J1437" s="59"/>
    </row>
    <row r="1438" spans="1:10" s="12" customFormat="1" ht="17.25" customHeight="1" x14ac:dyDescent="0.25">
      <c r="A1438" s="17">
        <v>1429</v>
      </c>
      <c r="B1438" s="18" t="s">
        <v>10</v>
      </c>
      <c r="C1438" s="56">
        <v>508180002</v>
      </c>
      <c r="D1438" s="70" t="s">
        <v>534</v>
      </c>
      <c r="E1438" s="56">
        <v>2.5299999999999998</v>
      </c>
      <c r="F1438" s="56" t="s">
        <v>45</v>
      </c>
      <c r="G1438" s="56">
        <v>81</v>
      </c>
      <c r="H1438" s="56" t="str">
        <f>VLOOKUP(G1438,[1]RANK!$A$1:$B$100,2,0)</f>
        <v>Tốt</v>
      </c>
      <c r="I1438" s="56" t="s">
        <v>45</v>
      </c>
      <c r="J1438" s="59"/>
    </row>
    <row r="1439" spans="1:10" s="12" customFormat="1" ht="17.25" customHeight="1" x14ac:dyDescent="0.25">
      <c r="A1439" s="17">
        <v>1430</v>
      </c>
      <c r="B1439" s="18" t="s">
        <v>10</v>
      </c>
      <c r="C1439" s="56">
        <v>508180003</v>
      </c>
      <c r="D1439" s="70" t="s">
        <v>535</v>
      </c>
      <c r="E1439" s="56">
        <v>0.37</v>
      </c>
      <c r="F1439" s="56" t="s">
        <v>153</v>
      </c>
      <c r="G1439" s="56">
        <v>62</v>
      </c>
      <c r="H1439" s="67" t="str">
        <f>IF(G1439&lt;30,"Kém",IF(G1439&lt;50,"Yếu",IF(G1439&lt;60,"Trung bình",IF(G1439&lt;70,"TB Khá",IF(G1439&lt;80,"Khá",IF(G1439&lt;90,"Tốt","Xuất sắc"))))))</f>
        <v>TB Khá</v>
      </c>
      <c r="I1439" s="56" t="s">
        <v>153</v>
      </c>
      <c r="J1439" s="59"/>
    </row>
    <row r="1440" spans="1:10" s="12" customFormat="1" ht="17.25" customHeight="1" x14ac:dyDescent="0.25">
      <c r="A1440" s="17">
        <v>1431</v>
      </c>
      <c r="B1440" s="18" t="s">
        <v>10</v>
      </c>
      <c r="C1440" s="56">
        <v>508180004</v>
      </c>
      <c r="D1440" s="70" t="s">
        <v>536</v>
      </c>
      <c r="E1440" s="56">
        <v>3.18</v>
      </c>
      <c r="F1440" s="56" t="s">
        <v>45</v>
      </c>
      <c r="G1440" s="56">
        <v>80</v>
      </c>
      <c r="H1440" s="56" t="str">
        <f>VLOOKUP(G1440,[1]RANK!$A$1:$B$100,2,0)</f>
        <v>Tốt</v>
      </c>
      <c r="I1440" s="56" t="s">
        <v>45</v>
      </c>
      <c r="J1440" s="59"/>
    </row>
    <row r="1441" spans="1:10" s="12" customFormat="1" ht="17.25" customHeight="1" x14ac:dyDescent="0.25">
      <c r="A1441" s="17">
        <v>1432</v>
      </c>
      <c r="B1441" s="18" t="s">
        <v>10</v>
      </c>
      <c r="C1441" s="56">
        <v>508180005</v>
      </c>
      <c r="D1441" s="70" t="s">
        <v>537</v>
      </c>
      <c r="E1441" s="56">
        <v>3.37</v>
      </c>
      <c r="F1441" s="56" t="s">
        <v>48</v>
      </c>
      <c r="G1441" s="56">
        <v>88</v>
      </c>
      <c r="H1441" s="56" t="str">
        <f>VLOOKUP(G1441,[1]RANK!$A$1:$B$100,2,0)</f>
        <v>Tốt</v>
      </c>
      <c r="I1441" s="56" t="s">
        <v>48</v>
      </c>
      <c r="J1441" s="59"/>
    </row>
    <row r="1442" spans="1:10" s="12" customFormat="1" ht="17.25" customHeight="1" x14ac:dyDescent="0.25">
      <c r="A1442" s="17">
        <v>1433</v>
      </c>
      <c r="B1442" s="18" t="s">
        <v>10</v>
      </c>
      <c r="C1442" s="56">
        <v>508180006</v>
      </c>
      <c r="D1442" s="70" t="s">
        <v>538</v>
      </c>
      <c r="E1442" s="56">
        <v>3.5</v>
      </c>
      <c r="F1442" s="56" t="s">
        <v>48</v>
      </c>
      <c r="G1442" s="56">
        <v>87</v>
      </c>
      <c r="H1442" s="56" t="str">
        <f>VLOOKUP(G1442,[1]RANK!$A$1:$B$100,2,0)</f>
        <v>Tốt</v>
      </c>
      <c r="I1442" s="56" t="s">
        <v>48</v>
      </c>
      <c r="J1442" s="59"/>
    </row>
    <row r="1443" spans="1:10" s="12" customFormat="1" ht="17.25" customHeight="1" x14ac:dyDescent="0.25">
      <c r="A1443" s="17">
        <v>1434</v>
      </c>
      <c r="B1443" s="18" t="s">
        <v>10</v>
      </c>
      <c r="C1443" s="56">
        <v>508180007</v>
      </c>
      <c r="D1443" s="70" t="s">
        <v>539</v>
      </c>
      <c r="E1443" s="56">
        <v>2.87</v>
      </c>
      <c r="F1443" s="56" t="s">
        <v>45</v>
      </c>
      <c r="G1443" s="56">
        <v>70</v>
      </c>
      <c r="H1443" s="56" t="str">
        <f>VLOOKUP(G1443,[1]RANK!$A$1:$B$100,2,0)</f>
        <v>Khá</v>
      </c>
      <c r="I1443" s="56" t="s">
        <v>45</v>
      </c>
      <c r="J1443" s="59"/>
    </row>
    <row r="1444" spans="1:10" s="12" customFormat="1" ht="17.25" customHeight="1" x14ac:dyDescent="0.25">
      <c r="A1444" s="17">
        <v>1435</v>
      </c>
      <c r="B1444" s="18" t="s">
        <v>10</v>
      </c>
      <c r="C1444" s="56">
        <v>508180008</v>
      </c>
      <c r="D1444" s="70" t="s">
        <v>540</v>
      </c>
      <c r="E1444" s="56">
        <v>3.32</v>
      </c>
      <c r="F1444" s="56" t="s">
        <v>48</v>
      </c>
      <c r="G1444" s="56">
        <v>87</v>
      </c>
      <c r="H1444" s="56" t="str">
        <f>VLOOKUP(G1444,[1]RANK!$A$1:$B$100,2,0)</f>
        <v>Tốt</v>
      </c>
      <c r="I1444" s="56" t="s">
        <v>48</v>
      </c>
      <c r="J1444" s="59"/>
    </row>
    <row r="1445" spans="1:10" s="12" customFormat="1" ht="17.25" customHeight="1" x14ac:dyDescent="0.25">
      <c r="A1445" s="17">
        <v>1436</v>
      </c>
      <c r="B1445" s="18" t="s">
        <v>10</v>
      </c>
      <c r="C1445" s="56">
        <v>508180009</v>
      </c>
      <c r="D1445" s="70" t="s">
        <v>541</v>
      </c>
      <c r="E1445" s="56">
        <v>2.58</v>
      </c>
      <c r="F1445" s="56" t="s">
        <v>45</v>
      </c>
      <c r="G1445" s="56">
        <v>94</v>
      </c>
      <c r="H1445" s="56" t="str">
        <f>VLOOKUP(G1445,[1]RANK!$A$1:$B$100,2,0)</f>
        <v>Xuất sắc</v>
      </c>
      <c r="I1445" s="56" t="s">
        <v>45</v>
      </c>
      <c r="J1445" s="59"/>
    </row>
    <row r="1446" spans="1:10" s="12" customFormat="1" ht="17.25" customHeight="1" x14ac:dyDescent="0.25">
      <c r="A1446" s="17">
        <v>1437</v>
      </c>
      <c r="B1446" s="18" t="s">
        <v>10</v>
      </c>
      <c r="C1446" s="56">
        <v>508180010</v>
      </c>
      <c r="D1446" s="70" t="s">
        <v>542</v>
      </c>
      <c r="E1446" s="56">
        <v>3.29</v>
      </c>
      <c r="F1446" s="56" t="s">
        <v>48</v>
      </c>
      <c r="G1446" s="56">
        <v>96</v>
      </c>
      <c r="H1446" s="56" t="str">
        <f>VLOOKUP(G1446,[1]RANK!$A$1:$B$100,2,0)</f>
        <v>Xuất sắc</v>
      </c>
      <c r="I1446" s="56" t="s">
        <v>48</v>
      </c>
      <c r="J1446" s="59" t="s">
        <v>1788</v>
      </c>
    </row>
    <row r="1447" spans="1:10" s="12" customFormat="1" ht="17.25" customHeight="1" x14ac:dyDescent="0.25">
      <c r="A1447" s="17">
        <v>1438</v>
      </c>
      <c r="B1447" s="18" t="s">
        <v>10</v>
      </c>
      <c r="C1447" s="56">
        <v>508180011</v>
      </c>
      <c r="D1447" s="70" t="s">
        <v>543</v>
      </c>
      <c r="E1447" s="56">
        <v>2.97</v>
      </c>
      <c r="F1447" s="56" t="s">
        <v>45</v>
      </c>
      <c r="G1447" s="56">
        <v>88</v>
      </c>
      <c r="H1447" s="56" t="str">
        <f>VLOOKUP(G1447,[1]RANK!$A$1:$B$100,2,0)</f>
        <v>Tốt</v>
      </c>
      <c r="I1447" s="56" t="s">
        <v>45</v>
      </c>
      <c r="J1447" s="59"/>
    </row>
    <row r="1448" spans="1:10" s="12" customFormat="1" ht="17.25" customHeight="1" x14ac:dyDescent="0.25">
      <c r="A1448" s="17">
        <v>1439</v>
      </c>
      <c r="B1448" s="18" t="s">
        <v>10</v>
      </c>
      <c r="C1448" s="56">
        <v>508180012</v>
      </c>
      <c r="D1448" s="70" t="s">
        <v>544</v>
      </c>
      <c r="E1448" s="56">
        <v>3.13</v>
      </c>
      <c r="F1448" s="56" t="s">
        <v>45</v>
      </c>
      <c r="G1448" s="56">
        <v>92</v>
      </c>
      <c r="H1448" s="56" t="str">
        <f>VLOOKUP(G1448,[1]RANK!$A$1:$B$100,2,0)</f>
        <v>Xuất sắc</v>
      </c>
      <c r="I1448" s="56" t="s">
        <v>45</v>
      </c>
      <c r="J1448" s="59"/>
    </row>
    <row r="1449" spans="1:10" s="12" customFormat="1" ht="17.25" customHeight="1" x14ac:dyDescent="0.25">
      <c r="A1449" s="17">
        <v>1440</v>
      </c>
      <c r="B1449" s="18" t="s">
        <v>10</v>
      </c>
      <c r="C1449" s="56">
        <v>508180013</v>
      </c>
      <c r="D1449" s="70" t="s">
        <v>545</v>
      </c>
      <c r="E1449" s="56">
        <v>3.03</v>
      </c>
      <c r="F1449" s="56" t="s">
        <v>45</v>
      </c>
      <c r="G1449" s="56">
        <v>94</v>
      </c>
      <c r="H1449" s="56" t="str">
        <f>VLOOKUP(G1449,[1]RANK!$A$1:$B$100,2,0)</f>
        <v>Xuất sắc</v>
      </c>
      <c r="I1449" s="56" t="s">
        <v>45</v>
      </c>
      <c r="J1449" s="59"/>
    </row>
    <row r="1450" spans="1:10" s="12" customFormat="1" ht="17.25" customHeight="1" x14ac:dyDescent="0.25">
      <c r="A1450" s="17">
        <v>1441</v>
      </c>
      <c r="B1450" s="18" t="s">
        <v>10</v>
      </c>
      <c r="C1450" s="56">
        <v>508180015</v>
      </c>
      <c r="D1450" s="86" t="s">
        <v>546</v>
      </c>
      <c r="E1450" s="56">
        <v>3.24</v>
      </c>
      <c r="F1450" s="56" t="s">
        <v>48</v>
      </c>
      <c r="G1450" s="56">
        <v>81</v>
      </c>
      <c r="H1450" s="56" t="str">
        <f>VLOOKUP(G1450,[1]RANK!$A$1:$B$100,2,0)</f>
        <v>Tốt</v>
      </c>
      <c r="I1450" s="56" t="s">
        <v>48</v>
      </c>
      <c r="J1450" s="59"/>
    </row>
    <row r="1451" spans="1:10" s="12" customFormat="1" ht="17.25" customHeight="1" x14ac:dyDescent="0.25">
      <c r="A1451" s="17">
        <v>1442</v>
      </c>
      <c r="B1451" s="18" t="s">
        <v>10</v>
      </c>
      <c r="C1451" s="56">
        <v>508180016</v>
      </c>
      <c r="D1451" s="70" t="s">
        <v>547</v>
      </c>
      <c r="E1451" s="56">
        <v>2.4700000000000002</v>
      </c>
      <c r="F1451" s="56" t="s">
        <v>215</v>
      </c>
      <c r="G1451" s="56">
        <v>72</v>
      </c>
      <c r="H1451" s="56" t="str">
        <f>VLOOKUP(G1451,[1]RANK!$A$1:$B$100,2,0)</f>
        <v>Khá</v>
      </c>
      <c r="I1451" s="56" t="s">
        <v>44</v>
      </c>
      <c r="J1451" s="59"/>
    </row>
    <row r="1452" spans="1:10" s="12" customFormat="1" ht="17.25" customHeight="1" x14ac:dyDescent="0.25">
      <c r="A1452" s="17">
        <v>1443</v>
      </c>
      <c r="B1452" s="18" t="s">
        <v>10</v>
      </c>
      <c r="C1452" s="56">
        <v>508180017</v>
      </c>
      <c r="D1452" s="70" t="s">
        <v>548</v>
      </c>
      <c r="E1452" s="56">
        <v>3.11</v>
      </c>
      <c r="F1452" s="56" t="s">
        <v>45</v>
      </c>
      <c r="G1452" s="56">
        <v>68</v>
      </c>
      <c r="H1452" s="67" t="str">
        <f>IF(G1452&lt;30,"Kém",IF(G1452&lt;50,"Yếu",IF(G1452&lt;60,"Trung bình",IF(G1452&lt;70,"TB Khá",IF(G1452&lt;80,"Khá",IF(G1452&lt;90,"Tốt","Xuất sắc"))))))</f>
        <v>TB Khá</v>
      </c>
      <c r="I1452" s="24" t="s">
        <v>46</v>
      </c>
      <c r="J1452" s="59"/>
    </row>
    <row r="1453" spans="1:10" s="12" customFormat="1" ht="17.25" customHeight="1" x14ac:dyDescent="0.25">
      <c r="A1453" s="17">
        <v>1444</v>
      </c>
      <c r="B1453" s="18" t="s">
        <v>10</v>
      </c>
      <c r="C1453" s="56">
        <v>508180018</v>
      </c>
      <c r="D1453" s="70" t="s">
        <v>549</v>
      </c>
      <c r="E1453" s="56">
        <v>2.97</v>
      </c>
      <c r="F1453" s="56" t="s">
        <v>45</v>
      </c>
      <c r="G1453" s="56">
        <v>75</v>
      </c>
      <c r="H1453" s="56" t="str">
        <f>VLOOKUP(G1453,[1]RANK!$A$1:$B$100,2,0)</f>
        <v>Khá</v>
      </c>
      <c r="I1453" s="56" t="s">
        <v>45</v>
      </c>
      <c r="J1453" s="59"/>
    </row>
    <row r="1454" spans="1:10" s="12" customFormat="1" ht="17.25" customHeight="1" x14ac:dyDescent="0.25">
      <c r="A1454" s="17">
        <v>1445</v>
      </c>
      <c r="B1454" s="18" t="s">
        <v>10</v>
      </c>
      <c r="C1454" s="56">
        <v>508180020</v>
      </c>
      <c r="D1454" s="70" t="s">
        <v>550</v>
      </c>
      <c r="E1454" s="56">
        <v>3.29</v>
      </c>
      <c r="F1454" s="56" t="s">
        <v>48</v>
      </c>
      <c r="G1454" s="56">
        <v>87</v>
      </c>
      <c r="H1454" s="56" t="str">
        <f>VLOOKUP(G1454,[1]RANK!$A$1:$B$100,2,0)</f>
        <v>Tốt</v>
      </c>
      <c r="I1454" s="56" t="s">
        <v>48</v>
      </c>
      <c r="J1454" s="59"/>
    </row>
    <row r="1455" spans="1:10" s="12" customFormat="1" ht="17.25" customHeight="1" x14ac:dyDescent="0.25">
      <c r="A1455" s="17">
        <v>1446</v>
      </c>
      <c r="B1455" s="18" t="s">
        <v>10</v>
      </c>
      <c r="C1455" s="56">
        <v>508180021</v>
      </c>
      <c r="D1455" s="86" t="s">
        <v>551</v>
      </c>
      <c r="E1455" s="56">
        <v>2.92</v>
      </c>
      <c r="F1455" s="56" t="s">
        <v>45</v>
      </c>
      <c r="G1455" s="56">
        <v>80</v>
      </c>
      <c r="H1455" s="56" t="str">
        <f>VLOOKUP(G1455,[1]RANK!$A$1:$B$100,2,0)</f>
        <v>Tốt</v>
      </c>
      <c r="I1455" s="56" t="s">
        <v>45</v>
      </c>
      <c r="J1455" s="59"/>
    </row>
    <row r="1456" spans="1:10" s="12" customFormat="1" ht="17.25" customHeight="1" x14ac:dyDescent="0.25">
      <c r="A1456" s="17">
        <v>1447</v>
      </c>
      <c r="B1456" s="18" t="s">
        <v>10</v>
      </c>
      <c r="C1456" s="56">
        <v>508180022</v>
      </c>
      <c r="D1456" s="70" t="s">
        <v>552</v>
      </c>
      <c r="E1456" s="56">
        <v>2.71</v>
      </c>
      <c r="F1456" s="56" t="s">
        <v>45</v>
      </c>
      <c r="G1456" s="56">
        <v>85</v>
      </c>
      <c r="H1456" s="56" t="str">
        <f>VLOOKUP(G1456,[1]RANK!$A$1:$B$100,2,0)</f>
        <v>Tốt</v>
      </c>
      <c r="I1456" s="56" t="s">
        <v>45</v>
      </c>
      <c r="J1456" s="59"/>
    </row>
    <row r="1457" spans="1:10" s="12" customFormat="1" ht="17.25" customHeight="1" x14ac:dyDescent="0.25">
      <c r="A1457" s="17">
        <v>1448</v>
      </c>
      <c r="B1457" s="18" t="s">
        <v>10</v>
      </c>
      <c r="C1457" s="56">
        <v>508180023</v>
      </c>
      <c r="D1457" s="70" t="s">
        <v>553</v>
      </c>
      <c r="E1457" s="56">
        <v>2.6</v>
      </c>
      <c r="F1457" s="56" t="s">
        <v>45</v>
      </c>
      <c r="G1457" s="56">
        <v>86</v>
      </c>
      <c r="H1457" s="56" t="str">
        <f>VLOOKUP(G1457,[1]RANK!$A$1:$B$100,2,0)</f>
        <v>Tốt</v>
      </c>
      <c r="I1457" s="56" t="s">
        <v>45</v>
      </c>
      <c r="J1457" s="59"/>
    </row>
    <row r="1458" spans="1:10" s="12" customFormat="1" ht="17.25" customHeight="1" x14ac:dyDescent="0.25">
      <c r="A1458" s="17">
        <v>1449</v>
      </c>
      <c r="B1458" s="18" t="s">
        <v>10</v>
      </c>
      <c r="C1458" s="56">
        <v>508180024</v>
      </c>
      <c r="D1458" s="70" t="s">
        <v>554</v>
      </c>
      <c r="E1458" s="56">
        <v>2.58</v>
      </c>
      <c r="F1458" s="56" t="s">
        <v>45</v>
      </c>
      <c r="G1458" s="56">
        <v>82</v>
      </c>
      <c r="H1458" s="56" t="str">
        <f>VLOOKUP(G1458,[1]RANK!$A$1:$B$100,2,0)</f>
        <v>Tốt</v>
      </c>
      <c r="I1458" s="56" t="s">
        <v>45</v>
      </c>
      <c r="J1458" s="59"/>
    </row>
    <row r="1459" spans="1:10" s="12" customFormat="1" ht="17.25" customHeight="1" x14ac:dyDescent="0.25">
      <c r="A1459" s="17">
        <v>1450</v>
      </c>
      <c r="B1459" s="18" t="s">
        <v>10</v>
      </c>
      <c r="C1459" s="56">
        <v>508180025</v>
      </c>
      <c r="D1459" s="86" t="s">
        <v>555</v>
      </c>
      <c r="E1459" s="56">
        <v>2.74</v>
      </c>
      <c r="F1459" s="56" t="s">
        <v>45</v>
      </c>
      <c r="G1459" s="56">
        <v>87</v>
      </c>
      <c r="H1459" s="56" t="str">
        <f>VLOOKUP(G1459,[1]RANK!$A$1:$B$100,2,0)</f>
        <v>Tốt</v>
      </c>
      <c r="I1459" s="56" t="s">
        <v>45</v>
      </c>
      <c r="J1459" s="59"/>
    </row>
    <row r="1460" spans="1:10" s="12" customFormat="1" ht="17.25" customHeight="1" x14ac:dyDescent="0.25">
      <c r="A1460" s="17">
        <v>1451</v>
      </c>
      <c r="B1460" s="18" t="s">
        <v>10</v>
      </c>
      <c r="C1460" s="56">
        <v>508180026</v>
      </c>
      <c r="D1460" s="70" t="s">
        <v>556</v>
      </c>
      <c r="E1460" s="56">
        <v>3.45</v>
      </c>
      <c r="F1460" s="56" t="s">
        <v>48</v>
      </c>
      <c r="G1460" s="56">
        <v>87</v>
      </c>
      <c r="H1460" s="56" t="str">
        <f>VLOOKUP(G1460,[1]RANK!$A$1:$B$100,2,0)</f>
        <v>Tốt</v>
      </c>
      <c r="I1460" s="56" t="s">
        <v>48</v>
      </c>
      <c r="J1460" s="59"/>
    </row>
    <row r="1461" spans="1:10" s="12" customFormat="1" ht="17.25" customHeight="1" x14ac:dyDescent="0.25">
      <c r="A1461" s="17">
        <v>1452</v>
      </c>
      <c r="B1461" s="18" t="s">
        <v>10</v>
      </c>
      <c r="C1461" s="56">
        <v>508180027</v>
      </c>
      <c r="D1461" s="70" t="s">
        <v>557</v>
      </c>
      <c r="E1461" s="56">
        <v>3.05</v>
      </c>
      <c r="F1461" s="56" t="s">
        <v>45</v>
      </c>
      <c r="G1461" s="56">
        <v>75</v>
      </c>
      <c r="H1461" s="56" t="str">
        <f>VLOOKUP(G1461,[1]RANK!$A$1:$B$100,2,0)</f>
        <v>Khá</v>
      </c>
      <c r="I1461" s="56" t="s">
        <v>45</v>
      </c>
      <c r="J1461" s="59"/>
    </row>
    <row r="1462" spans="1:10" s="12" customFormat="1" ht="17.25" customHeight="1" x14ac:dyDescent="0.25">
      <c r="A1462" s="17">
        <v>1453</v>
      </c>
      <c r="B1462" s="18" t="s">
        <v>10</v>
      </c>
      <c r="C1462" s="56">
        <v>508180028</v>
      </c>
      <c r="D1462" s="70" t="s">
        <v>558</v>
      </c>
      <c r="E1462" s="56">
        <v>2.87</v>
      </c>
      <c r="F1462" s="56" t="s">
        <v>45</v>
      </c>
      <c r="G1462" s="56">
        <v>85</v>
      </c>
      <c r="H1462" s="56" t="str">
        <f>VLOOKUP(G1462,[1]RANK!$A$1:$B$100,2,0)</f>
        <v>Tốt</v>
      </c>
      <c r="I1462" s="56" t="s">
        <v>45</v>
      </c>
      <c r="J1462" s="59"/>
    </row>
    <row r="1463" spans="1:10" s="12" customFormat="1" ht="17.25" customHeight="1" x14ac:dyDescent="0.25">
      <c r="A1463" s="17">
        <v>1454</v>
      </c>
      <c r="B1463" s="18" t="s">
        <v>10</v>
      </c>
      <c r="C1463" s="56">
        <v>508180029</v>
      </c>
      <c r="D1463" s="70" t="s">
        <v>559</v>
      </c>
      <c r="E1463" s="56">
        <v>2.97</v>
      </c>
      <c r="F1463" s="56" t="s">
        <v>45</v>
      </c>
      <c r="G1463" s="56">
        <v>70</v>
      </c>
      <c r="H1463" s="56" t="str">
        <f>VLOOKUP(G1463,[1]RANK!$A$1:$B$100,2,0)</f>
        <v>Khá</v>
      </c>
      <c r="I1463" s="56" t="s">
        <v>45</v>
      </c>
      <c r="J1463" s="59"/>
    </row>
    <row r="1464" spans="1:10" s="12" customFormat="1" ht="17.25" customHeight="1" x14ac:dyDescent="0.25">
      <c r="A1464" s="17">
        <v>1455</v>
      </c>
      <c r="B1464" s="18" t="s">
        <v>10</v>
      </c>
      <c r="C1464" s="56">
        <v>508180031</v>
      </c>
      <c r="D1464" s="86" t="s">
        <v>560</v>
      </c>
      <c r="E1464" s="56">
        <v>3.13</v>
      </c>
      <c r="F1464" s="56" t="s">
        <v>45</v>
      </c>
      <c r="G1464" s="56">
        <v>86</v>
      </c>
      <c r="H1464" s="56" t="str">
        <f>VLOOKUP(G1464,[1]RANK!$A$1:$B$100,2,0)</f>
        <v>Tốt</v>
      </c>
      <c r="I1464" s="56" t="s">
        <v>45</v>
      </c>
      <c r="J1464" s="59"/>
    </row>
    <row r="1465" spans="1:10" s="12" customFormat="1" ht="17.25" customHeight="1" x14ac:dyDescent="0.25">
      <c r="A1465" s="17">
        <v>1456</v>
      </c>
      <c r="B1465" s="18" t="s">
        <v>10</v>
      </c>
      <c r="C1465" s="56">
        <v>508180032</v>
      </c>
      <c r="D1465" s="70" t="s">
        <v>561</v>
      </c>
      <c r="E1465" s="56">
        <v>3.82</v>
      </c>
      <c r="F1465" s="56" t="s">
        <v>47</v>
      </c>
      <c r="G1465" s="56">
        <v>90</v>
      </c>
      <c r="H1465" s="56" t="str">
        <f>VLOOKUP(G1465,[1]RANK!$A$1:$B$100,2,0)</f>
        <v>Xuất sắc</v>
      </c>
      <c r="I1465" s="56" t="s">
        <v>47</v>
      </c>
      <c r="J1465" s="59"/>
    </row>
    <row r="1466" spans="1:10" s="12" customFormat="1" ht="17.25" customHeight="1" x14ac:dyDescent="0.25">
      <c r="A1466" s="17">
        <v>1457</v>
      </c>
      <c r="B1466" s="18" t="s">
        <v>10</v>
      </c>
      <c r="C1466" s="56">
        <v>508180033</v>
      </c>
      <c r="D1466" s="70" t="s">
        <v>562</v>
      </c>
      <c r="E1466" s="56">
        <v>3.5</v>
      </c>
      <c r="F1466" s="56" t="s">
        <v>48</v>
      </c>
      <c r="G1466" s="56">
        <v>94</v>
      </c>
      <c r="H1466" s="56" t="str">
        <f>VLOOKUP(G1466,[1]RANK!$A$1:$B$100,2,0)</f>
        <v>Xuất sắc</v>
      </c>
      <c r="I1466" s="56" t="s">
        <v>48</v>
      </c>
      <c r="J1466" s="59"/>
    </row>
    <row r="1467" spans="1:10" s="12" customFormat="1" ht="17.25" customHeight="1" x14ac:dyDescent="0.25">
      <c r="A1467" s="17">
        <v>1458</v>
      </c>
      <c r="B1467" s="18" t="s">
        <v>10</v>
      </c>
      <c r="C1467" s="56">
        <v>508180034</v>
      </c>
      <c r="D1467" s="70" t="s">
        <v>563</v>
      </c>
      <c r="E1467" s="56">
        <v>3.24</v>
      </c>
      <c r="F1467" s="56" t="s">
        <v>48</v>
      </c>
      <c r="G1467" s="56">
        <v>88</v>
      </c>
      <c r="H1467" s="56" t="str">
        <f>VLOOKUP(G1467,[1]RANK!$A$1:$B$100,2,0)</f>
        <v>Tốt</v>
      </c>
      <c r="I1467" s="56" t="s">
        <v>48</v>
      </c>
      <c r="J1467" s="59" t="s">
        <v>1788</v>
      </c>
    </row>
    <row r="1468" spans="1:10" s="12" customFormat="1" ht="17.25" customHeight="1" x14ac:dyDescent="0.25">
      <c r="A1468" s="17">
        <v>1459</v>
      </c>
      <c r="B1468" s="18" t="s">
        <v>10</v>
      </c>
      <c r="C1468" s="56">
        <v>508180035</v>
      </c>
      <c r="D1468" s="86" t="s">
        <v>259</v>
      </c>
      <c r="E1468" s="56">
        <v>3.5</v>
      </c>
      <c r="F1468" s="56" t="s">
        <v>48</v>
      </c>
      <c r="G1468" s="56">
        <v>89</v>
      </c>
      <c r="H1468" s="56" t="str">
        <f>VLOOKUP(G1468,[1]RANK!$A$1:$B$100,2,0)</f>
        <v>Tốt</v>
      </c>
      <c r="I1468" s="56" t="s">
        <v>48</v>
      </c>
      <c r="J1468" s="59"/>
    </row>
    <row r="1469" spans="1:10" s="12" customFormat="1" ht="17.25" customHeight="1" x14ac:dyDescent="0.25">
      <c r="A1469" s="17">
        <v>1460</v>
      </c>
      <c r="B1469" s="18" t="s">
        <v>10</v>
      </c>
      <c r="C1469" s="56">
        <v>508180036</v>
      </c>
      <c r="D1469" s="70" t="s">
        <v>564</v>
      </c>
      <c r="E1469" s="56">
        <v>2.66</v>
      </c>
      <c r="F1469" s="56" t="s">
        <v>45</v>
      </c>
      <c r="G1469" s="56">
        <v>81</v>
      </c>
      <c r="H1469" s="56" t="str">
        <f>VLOOKUP(G1469,[1]RANK!$A$1:$B$100,2,0)</f>
        <v>Tốt</v>
      </c>
      <c r="I1469" s="56" t="s">
        <v>45</v>
      </c>
      <c r="J1469" s="59"/>
    </row>
    <row r="1470" spans="1:10" s="12" customFormat="1" ht="17.25" customHeight="1" x14ac:dyDescent="0.25">
      <c r="A1470" s="17">
        <v>1461</v>
      </c>
      <c r="B1470" s="18" t="s">
        <v>10</v>
      </c>
      <c r="C1470" s="56">
        <v>508180037</v>
      </c>
      <c r="D1470" s="70" t="s">
        <v>565</v>
      </c>
      <c r="E1470" s="56">
        <v>2.68</v>
      </c>
      <c r="F1470" s="56" t="s">
        <v>45</v>
      </c>
      <c r="G1470" s="56">
        <v>82</v>
      </c>
      <c r="H1470" s="56" t="str">
        <f>VLOOKUP(G1470,[1]RANK!$A$1:$B$100,2,0)</f>
        <v>Tốt</v>
      </c>
      <c r="I1470" s="56" t="s">
        <v>45</v>
      </c>
      <c r="J1470" s="59"/>
    </row>
    <row r="1471" spans="1:10" s="12" customFormat="1" ht="17.25" customHeight="1" x14ac:dyDescent="0.25">
      <c r="A1471" s="17">
        <v>1462</v>
      </c>
      <c r="B1471" s="18" t="s">
        <v>10</v>
      </c>
      <c r="C1471" s="56">
        <v>508180038</v>
      </c>
      <c r="D1471" s="86" t="s">
        <v>566</v>
      </c>
      <c r="E1471" s="56">
        <v>3</v>
      </c>
      <c r="F1471" s="56" t="s">
        <v>45</v>
      </c>
      <c r="G1471" s="56">
        <v>86</v>
      </c>
      <c r="H1471" s="56" t="str">
        <f>VLOOKUP(G1471,[1]RANK!$A$1:$B$100,2,0)</f>
        <v>Tốt</v>
      </c>
      <c r="I1471" s="56" t="s">
        <v>45</v>
      </c>
      <c r="J1471" s="59"/>
    </row>
    <row r="1472" spans="1:10" s="12" customFormat="1" ht="17.25" customHeight="1" x14ac:dyDescent="0.25">
      <c r="A1472" s="17">
        <v>1463</v>
      </c>
      <c r="B1472" s="18" t="s">
        <v>10</v>
      </c>
      <c r="C1472" s="56">
        <v>508180039</v>
      </c>
      <c r="D1472" s="70" t="s">
        <v>567</v>
      </c>
      <c r="E1472" s="56">
        <v>3.66</v>
      </c>
      <c r="F1472" s="56" t="s">
        <v>47</v>
      </c>
      <c r="G1472" s="56">
        <v>90</v>
      </c>
      <c r="H1472" s="56" t="str">
        <f>VLOOKUP(G1472,[1]RANK!$A$1:$B$100,2,0)</f>
        <v>Xuất sắc</v>
      </c>
      <c r="I1472" s="56" t="s">
        <v>47</v>
      </c>
      <c r="J1472" s="59"/>
    </row>
    <row r="1473" spans="1:10" s="12" customFormat="1" ht="17.25" customHeight="1" x14ac:dyDescent="0.25">
      <c r="A1473" s="17">
        <v>1464</v>
      </c>
      <c r="B1473" s="18" t="s">
        <v>10</v>
      </c>
      <c r="C1473" s="56">
        <v>508180040</v>
      </c>
      <c r="D1473" s="70" t="s">
        <v>568</v>
      </c>
      <c r="E1473" s="56">
        <v>2.66</v>
      </c>
      <c r="F1473" s="56" t="s">
        <v>45</v>
      </c>
      <c r="G1473" s="56">
        <v>93</v>
      </c>
      <c r="H1473" s="56" t="str">
        <f>VLOOKUP(G1473,[1]RANK!$A$1:$B$100,2,0)</f>
        <v>Xuất sắc</v>
      </c>
      <c r="I1473" s="56" t="s">
        <v>45</v>
      </c>
      <c r="J1473" s="59"/>
    </row>
    <row r="1474" spans="1:10" s="12" customFormat="1" ht="17.25" customHeight="1" x14ac:dyDescent="0.25">
      <c r="A1474" s="17">
        <v>1465</v>
      </c>
      <c r="B1474" s="18" t="s">
        <v>10</v>
      </c>
      <c r="C1474" s="56">
        <v>508180041</v>
      </c>
      <c r="D1474" s="70" t="s">
        <v>569</v>
      </c>
      <c r="E1474" s="56">
        <v>2.5</v>
      </c>
      <c r="F1474" s="56" t="s">
        <v>45</v>
      </c>
      <c r="G1474" s="56">
        <v>83</v>
      </c>
      <c r="H1474" s="56" t="str">
        <f>VLOOKUP(G1474,[1]RANK!$A$1:$B$100,2,0)</f>
        <v>Tốt</v>
      </c>
      <c r="I1474" s="56" t="s">
        <v>45</v>
      </c>
      <c r="J1474" s="59"/>
    </row>
    <row r="1475" spans="1:10" s="12" customFormat="1" ht="17.25" customHeight="1" x14ac:dyDescent="0.25">
      <c r="A1475" s="17">
        <v>1466</v>
      </c>
      <c r="B1475" s="18" t="s">
        <v>10</v>
      </c>
      <c r="C1475" s="56">
        <v>508180042</v>
      </c>
      <c r="D1475" s="70" t="s">
        <v>570</v>
      </c>
      <c r="E1475" s="56">
        <v>2.63</v>
      </c>
      <c r="F1475" s="56" t="s">
        <v>45</v>
      </c>
      <c r="G1475" s="56">
        <v>68</v>
      </c>
      <c r="H1475" s="67" t="str">
        <f>IF(G1475&lt;30,"Kém",IF(G1475&lt;50,"Yếu",IF(G1475&lt;60,"Trung bình",IF(G1475&lt;70,"TB Khá",IF(G1475&lt;80,"Khá",IF(G1475&lt;90,"Tốt","Xuất sắc"))))))</f>
        <v>TB Khá</v>
      </c>
      <c r="I1475" s="24" t="s">
        <v>46</v>
      </c>
      <c r="J1475" s="59"/>
    </row>
    <row r="1476" spans="1:10" s="12" customFormat="1" ht="17.25" customHeight="1" x14ac:dyDescent="0.25">
      <c r="A1476" s="17">
        <v>1467</v>
      </c>
      <c r="B1476" s="18" t="s">
        <v>10</v>
      </c>
      <c r="C1476" s="56">
        <v>508180043</v>
      </c>
      <c r="D1476" s="70" t="s">
        <v>571</v>
      </c>
      <c r="E1476" s="56">
        <v>2.79</v>
      </c>
      <c r="F1476" s="56" t="s">
        <v>45</v>
      </c>
      <c r="G1476" s="56">
        <v>86</v>
      </c>
      <c r="H1476" s="56" t="str">
        <f>VLOOKUP(G1476,[1]RANK!$A$1:$B$100,2,0)</f>
        <v>Tốt</v>
      </c>
      <c r="I1476" s="56" t="s">
        <v>45</v>
      </c>
      <c r="J1476" s="59"/>
    </row>
    <row r="1477" spans="1:10" s="12" customFormat="1" ht="17.25" customHeight="1" x14ac:dyDescent="0.25">
      <c r="A1477" s="17">
        <v>1468</v>
      </c>
      <c r="B1477" s="18" t="s">
        <v>10</v>
      </c>
      <c r="C1477" s="56">
        <v>508180044</v>
      </c>
      <c r="D1477" s="70" t="s">
        <v>572</v>
      </c>
      <c r="E1477" s="56">
        <v>3.14</v>
      </c>
      <c r="F1477" s="56" t="s">
        <v>45</v>
      </c>
      <c r="G1477" s="56">
        <v>75</v>
      </c>
      <c r="H1477" s="56" t="str">
        <f>VLOOKUP(G1477,[1]RANK!$A$1:$B$100,2,0)</f>
        <v>Khá</v>
      </c>
      <c r="I1477" s="56" t="s">
        <v>45</v>
      </c>
      <c r="J1477" s="59"/>
    </row>
    <row r="1478" spans="1:10" s="12" customFormat="1" ht="17.25" customHeight="1" x14ac:dyDescent="0.25">
      <c r="A1478" s="17">
        <v>1469</v>
      </c>
      <c r="B1478" s="18" t="s">
        <v>10</v>
      </c>
      <c r="C1478" s="56">
        <v>508180045</v>
      </c>
      <c r="D1478" s="70" t="s">
        <v>573</v>
      </c>
      <c r="E1478" s="56">
        <v>3.39</v>
      </c>
      <c r="F1478" s="56" t="s">
        <v>48</v>
      </c>
      <c r="G1478" s="56">
        <v>71</v>
      </c>
      <c r="H1478" s="56" t="str">
        <f>VLOOKUP(G1478,[1]RANK!$A$1:$B$100,2,0)</f>
        <v>Khá</v>
      </c>
      <c r="I1478" s="56" t="s">
        <v>45</v>
      </c>
      <c r="J1478" s="59"/>
    </row>
    <row r="1479" spans="1:10" s="12" customFormat="1" ht="17.25" customHeight="1" x14ac:dyDescent="0.25">
      <c r="A1479" s="17">
        <v>1470</v>
      </c>
      <c r="B1479" s="18" t="s">
        <v>10</v>
      </c>
      <c r="C1479" s="56">
        <v>508180046</v>
      </c>
      <c r="D1479" s="70" t="s">
        <v>574</v>
      </c>
      <c r="E1479" s="56">
        <v>3.16</v>
      </c>
      <c r="F1479" s="56" t="s">
        <v>45</v>
      </c>
      <c r="G1479" s="56">
        <v>88</v>
      </c>
      <c r="H1479" s="56" t="str">
        <f>VLOOKUP(G1479,[1]RANK!$A$1:$B$100,2,0)</f>
        <v>Tốt</v>
      </c>
      <c r="I1479" s="56" t="s">
        <v>45</v>
      </c>
      <c r="J1479" s="59"/>
    </row>
    <row r="1480" spans="1:10" s="12" customFormat="1" ht="17.25" customHeight="1" x14ac:dyDescent="0.25">
      <c r="A1480" s="17">
        <v>1471</v>
      </c>
      <c r="B1480" s="18" t="s">
        <v>10</v>
      </c>
      <c r="C1480" s="56">
        <v>508180047</v>
      </c>
      <c r="D1480" s="70" t="s">
        <v>575</v>
      </c>
      <c r="E1480" s="56">
        <v>2.95</v>
      </c>
      <c r="F1480" s="56" t="s">
        <v>45</v>
      </c>
      <c r="G1480" s="56">
        <v>75</v>
      </c>
      <c r="H1480" s="56" t="str">
        <f>VLOOKUP(G1480,[1]RANK!$A$1:$B$100,2,0)</f>
        <v>Khá</v>
      </c>
      <c r="I1480" s="56" t="s">
        <v>45</v>
      </c>
      <c r="J1480" s="59"/>
    </row>
    <row r="1481" spans="1:10" s="12" customFormat="1" ht="17.25" customHeight="1" x14ac:dyDescent="0.25">
      <c r="A1481" s="17">
        <v>1472</v>
      </c>
      <c r="B1481" s="18" t="s">
        <v>10</v>
      </c>
      <c r="C1481" s="56">
        <v>508180048</v>
      </c>
      <c r="D1481" s="70" t="s">
        <v>576</v>
      </c>
      <c r="E1481" s="56">
        <v>3.18</v>
      </c>
      <c r="F1481" s="56" t="s">
        <v>45</v>
      </c>
      <c r="G1481" s="56">
        <v>81</v>
      </c>
      <c r="H1481" s="56" t="str">
        <f>VLOOKUP(G1481,[1]RANK!$A$1:$B$100,2,0)</f>
        <v>Tốt</v>
      </c>
      <c r="I1481" s="56" t="s">
        <v>45</v>
      </c>
      <c r="J1481" s="59"/>
    </row>
    <row r="1482" spans="1:10" s="12" customFormat="1" ht="17.25" customHeight="1" x14ac:dyDescent="0.25">
      <c r="A1482" s="17">
        <v>1473</v>
      </c>
      <c r="B1482" s="18" t="s">
        <v>10</v>
      </c>
      <c r="C1482" s="56">
        <v>508180049</v>
      </c>
      <c r="D1482" s="70" t="s">
        <v>577</v>
      </c>
      <c r="E1482" s="56">
        <v>3.21</v>
      </c>
      <c r="F1482" s="56" t="s">
        <v>48</v>
      </c>
      <c r="G1482" s="56">
        <v>88</v>
      </c>
      <c r="H1482" s="56" t="str">
        <f>VLOOKUP(G1482,[1]RANK!$A$1:$B$100,2,0)</f>
        <v>Tốt</v>
      </c>
      <c r="I1482" s="56" t="s">
        <v>48</v>
      </c>
      <c r="J1482" s="59"/>
    </row>
    <row r="1483" spans="1:10" s="12" customFormat="1" ht="17.25" customHeight="1" x14ac:dyDescent="0.25">
      <c r="A1483" s="17">
        <v>1474</v>
      </c>
      <c r="B1483" s="18" t="s">
        <v>10</v>
      </c>
      <c r="C1483" s="56">
        <v>508180050</v>
      </c>
      <c r="D1483" s="70" t="s">
        <v>578</v>
      </c>
      <c r="E1483" s="56">
        <v>2.84</v>
      </c>
      <c r="F1483" s="56" t="s">
        <v>45</v>
      </c>
      <c r="G1483" s="56">
        <v>78</v>
      </c>
      <c r="H1483" s="56" t="str">
        <f>VLOOKUP(G1483,[1]RANK!$A$1:$B$100,2,0)</f>
        <v>Khá</v>
      </c>
      <c r="I1483" s="56" t="s">
        <v>45</v>
      </c>
      <c r="J1483" s="59"/>
    </row>
    <row r="1484" spans="1:10" s="12" customFormat="1" ht="17.25" customHeight="1" x14ac:dyDescent="0.25">
      <c r="A1484" s="17">
        <v>1475</v>
      </c>
      <c r="B1484" s="18" t="s">
        <v>10</v>
      </c>
      <c r="C1484" s="56">
        <v>508180051</v>
      </c>
      <c r="D1484" s="70" t="s">
        <v>579</v>
      </c>
      <c r="E1484" s="56">
        <v>2.5299999999999998</v>
      </c>
      <c r="F1484" s="56" t="s">
        <v>45</v>
      </c>
      <c r="G1484" s="56">
        <v>88</v>
      </c>
      <c r="H1484" s="56" t="str">
        <f>VLOOKUP(G1484,[1]RANK!$A$1:$B$100,2,0)</f>
        <v>Tốt</v>
      </c>
      <c r="I1484" s="56" t="s">
        <v>45</v>
      </c>
      <c r="J1484" s="59"/>
    </row>
    <row r="1485" spans="1:10" s="12" customFormat="1" ht="17.25" customHeight="1" x14ac:dyDescent="0.25">
      <c r="A1485" s="17">
        <v>1476</v>
      </c>
      <c r="B1485" s="18" t="s">
        <v>10</v>
      </c>
      <c r="C1485" s="56">
        <v>508180052</v>
      </c>
      <c r="D1485" s="70" t="s">
        <v>580</v>
      </c>
      <c r="E1485" s="56">
        <v>2.74</v>
      </c>
      <c r="F1485" s="56" t="s">
        <v>45</v>
      </c>
      <c r="G1485" s="56">
        <v>93</v>
      </c>
      <c r="H1485" s="56" t="str">
        <f>VLOOKUP(G1485,[1]RANK!$A$1:$B$100,2,0)</f>
        <v>Xuất sắc</v>
      </c>
      <c r="I1485" s="56" t="s">
        <v>45</v>
      </c>
      <c r="J1485" s="59"/>
    </row>
    <row r="1486" spans="1:10" s="12" customFormat="1" ht="17.25" customHeight="1" x14ac:dyDescent="0.25">
      <c r="A1486" s="17">
        <v>1477</v>
      </c>
      <c r="B1486" s="18" t="s">
        <v>10</v>
      </c>
      <c r="C1486" s="56">
        <v>508180053</v>
      </c>
      <c r="D1486" s="70" t="s">
        <v>581</v>
      </c>
      <c r="E1486" s="56">
        <v>2.82</v>
      </c>
      <c r="F1486" s="56" t="s">
        <v>45</v>
      </c>
      <c r="G1486" s="56">
        <v>86</v>
      </c>
      <c r="H1486" s="56" t="str">
        <f>VLOOKUP(G1486,[1]RANK!$A$1:$B$100,2,0)</f>
        <v>Tốt</v>
      </c>
      <c r="I1486" s="56" t="s">
        <v>45</v>
      </c>
      <c r="J1486" s="59"/>
    </row>
    <row r="1487" spans="1:10" s="12" customFormat="1" ht="17.25" customHeight="1" x14ac:dyDescent="0.25">
      <c r="A1487" s="17">
        <v>1478</v>
      </c>
      <c r="B1487" s="18" t="s">
        <v>10</v>
      </c>
      <c r="C1487" s="56">
        <v>508180054</v>
      </c>
      <c r="D1487" s="70" t="s">
        <v>582</v>
      </c>
      <c r="E1487" s="56">
        <v>3.05</v>
      </c>
      <c r="F1487" s="56" t="s">
        <v>45</v>
      </c>
      <c r="G1487" s="56">
        <v>86</v>
      </c>
      <c r="H1487" s="56" t="str">
        <f>VLOOKUP(G1487,[1]RANK!$A$1:$B$100,2,0)</f>
        <v>Tốt</v>
      </c>
      <c r="I1487" s="56" t="s">
        <v>45</v>
      </c>
      <c r="J1487" s="59"/>
    </row>
    <row r="1488" spans="1:10" s="12" customFormat="1" ht="17.25" customHeight="1" x14ac:dyDescent="0.25">
      <c r="A1488" s="17">
        <v>1479</v>
      </c>
      <c r="B1488" s="18" t="s">
        <v>10</v>
      </c>
      <c r="C1488" s="56">
        <v>508180055</v>
      </c>
      <c r="D1488" s="70" t="s">
        <v>583</v>
      </c>
      <c r="E1488" s="56">
        <v>3.29</v>
      </c>
      <c r="F1488" s="56" t="s">
        <v>48</v>
      </c>
      <c r="G1488" s="56">
        <v>89</v>
      </c>
      <c r="H1488" s="56" t="str">
        <f>VLOOKUP(G1488,[1]RANK!$A$1:$B$100,2,0)</f>
        <v>Tốt</v>
      </c>
      <c r="I1488" s="56" t="s">
        <v>48</v>
      </c>
      <c r="J1488" s="59"/>
    </row>
    <row r="1489" spans="1:10" s="12" customFormat="1" ht="17.25" customHeight="1" x14ac:dyDescent="0.25">
      <c r="A1489" s="17">
        <v>1480</v>
      </c>
      <c r="B1489" s="18" t="s">
        <v>10</v>
      </c>
      <c r="C1489" s="56">
        <v>508180056</v>
      </c>
      <c r="D1489" s="70" t="s">
        <v>584</v>
      </c>
      <c r="E1489" s="56">
        <v>3</v>
      </c>
      <c r="F1489" s="56" t="s">
        <v>45</v>
      </c>
      <c r="G1489" s="56">
        <v>75</v>
      </c>
      <c r="H1489" s="56" t="str">
        <f>VLOOKUP(G1489,[1]RANK!$A$1:$B$100,2,0)</f>
        <v>Khá</v>
      </c>
      <c r="I1489" s="56" t="s">
        <v>45</v>
      </c>
      <c r="J1489" s="59"/>
    </row>
    <row r="1490" spans="1:10" s="12" customFormat="1" ht="17.25" customHeight="1" x14ac:dyDescent="0.25">
      <c r="A1490" s="17">
        <v>1481</v>
      </c>
      <c r="B1490" s="18" t="s">
        <v>10</v>
      </c>
      <c r="C1490" s="56">
        <v>508180057</v>
      </c>
      <c r="D1490" s="70" t="s">
        <v>585</v>
      </c>
      <c r="E1490" s="56">
        <v>2.79</v>
      </c>
      <c r="F1490" s="56" t="s">
        <v>45</v>
      </c>
      <c r="G1490" s="56">
        <v>75</v>
      </c>
      <c r="H1490" s="56" t="str">
        <f>VLOOKUP(G1490,[1]RANK!$A$1:$B$100,2,0)</f>
        <v>Khá</v>
      </c>
      <c r="I1490" s="56" t="s">
        <v>45</v>
      </c>
      <c r="J1490" s="59"/>
    </row>
    <row r="1491" spans="1:10" s="12" customFormat="1" ht="17.25" customHeight="1" x14ac:dyDescent="0.25">
      <c r="A1491" s="17">
        <v>1482</v>
      </c>
      <c r="B1491" s="18" t="s">
        <v>10</v>
      </c>
      <c r="C1491" s="56">
        <v>508180058</v>
      </c>
      <c r="D1491" s="70" t="s">
        <v>586</v>
      </c>
      <c r="E1491" s="56">
        <v>2.71</v>
      </c>
      <c r="F1491" s="56" t="s">
        <v>45</v>
      </c>
      <c r="G1491" s="56">
        <v>87</v>
      </c>
      <c r="H1491" s="56" t="str">
        <f>VLOOKUP(G1491,[1]RANK!$A$1:$B$100,2,0)</f>
        <v>Tốt</v>
      </c>
      <c r="I1491" s="56" t="s">
        <v>45</v>
      </c>
      <c r="J1491" s="59"/>
    </row>
    <row r="1492" spans="1:10" s="12" customFormat="1" ht="17.25" customHeight="1" x14ac:dyDescent="0.25">
      <c r="A1492" s="17">
        <v>1483</v>
      </c>
      <c r="B1492" s="18" t="s">
        <v>10</v>
      </c>
      <c r="C1492" s="56">
        <v>508180059</v>
      </c>
      <c r="D1492" s="70" t="s">
        <v>587</v>
      </c>
      <c r="E1492" s="56">
        <v>2.3199999999999998</v>
      </c>
      <c r="F1492" s="56" t="s">
        <v>215</v>
      </c>
      <c r="G1492" s="56">
        <v>77</v>
      </c>
      <c r="H1492" s="56" t="str">
        <f>VLOOKUP(G1492,[1]RANK!$A$1:$B$100,2,0)</f>
        <v>Khá</v>
      </c>
      <c r="I1492" s="56" t="s">
        <v>44</v>
      </c>
      <c r="J1492" s="59"/>
    </row>
    <row r="1493" spans="1:10" s="12" customFormat="1" ht="17.25" customHeight="1" x14ac:dyDescent="0.25">
      <c r="A1493" s="17">
        <v>1484</v>
      </c>
      <c r="B1493" s="18" t="s">
        <v>10</v>
      </c>
      <c r="C1493" s="56">
        <v>508180060</v>
      </c>
      <c r="D1493" s="70" t="s">
        <v>588</v>
      </c>
      <c r="E1493" s="56">
        <v>3</v>
      </c>
      <c r="F1493" s="56" t="s">
        <v>45</v>
      </c>
      <c r="G1493" s="56">
        <v>86</v>
      </c>
      <c r="H1493" s="56" t="str">
        <f>VLOOKUP(G1493,[1]RANK!$A$1:$B$100,2,0)</f>
        <v>Tốt</v>
      </c>
      <c r="I1493" s="56" t="s">
        <v>45</v>
      </c>
      <c r="J1493" s="59"/>
    </row>
    <row r="1494" spans="1:10" s="12" customFormat="1" ht="17.25" customHeight="1" x14ac:dyDescent="0.25">
      <c r="A1494" s="17">
        <v>1485</v>
      </c>
      <c r="B1494" s="18" t="s">
        <v>10</v>
      </c>
      <c r="C1494" s="56">
        <v>508180061</v>
      </c>
      <c r="D1494" s="70" t="s">
        <v>589</v>
      </c>
      <c r="E1494" s="56">
        <v>2.82</v>
      </c>
      <c r="F1494" s="56" t="s">
        <v>45</v>
      </c>
      <c r="G1494" s="56">
        <v>70</v>
      </c>
      <c r="H1494" s="56" t="str">
        <f>VLOOKUP(G1494,[1]RANK!$A$1:$B$100,2,0)</f>
        <v>Khá</v>
      </c>
      <c r="I1494" s="56" t="s">
        <v>45</v>
      </c>
      <c r="J1494" s="59"/>
    </row>
    <row r="1495" spans="1:10" s="12" customFormat="1" ht="17.25" customHeight="1" x14ac:dyDescent="0.25">
      <c r="A1495" s="17">
        <v>1486</v>
      </c>
      <c r="B1495" s="18" t="s">
        <v>10</v>
      </c>
      <c r="C1495" s="56">
        <v>508180062</v>
      </c>
      <c r="D1495" s="70" t="s">
        <v>590</v>
      </c>
      <c r="E1495" s="56">
        <v>2.97</v>
      </c>
      <c r="F1495" s="56" t="s">
        <v>45</v>
      </c>
      <c r="G1495" s="56">
        <v>78</v>
      </c>
      <c r="H1495" s="56" t="str">
        <f>VLOOKUP(G1495,[1]RANK!$A$1:$B$100,2,0)</f>
        <v>Khá</v>
      </c>
      <c r="I1495" s="56" t="s">
        <v>45</v>
      </c>
      <c r="J1495" s="59"/>
    </row>
    <row r="1496" spans="1:10" s="12" customFormat="1" ht="17.25" customHeight="1" x14ac:dyDescent="0.25">
      <c r="A1496" s="17">
        <v>1487</v>
      </c>
      <c r="B1496" s="18" t="s">
        <v>10</v>
      </c>
      <c r="C1496" s="56">
        <v>508180063</v>
      </c>
      <c r="D1496" s="70" t="s">
        <v>591</v>
      </c>
      <c r="E1496" s="56">
        <v>3.13</v>
      </c>
      <c r="F1496" s="56" t="s">
        <v>45</v>
      </c>
      <c r="G1496" s="56">
        <v>86</v>
      </c>
      <c r="H1496" s="56" t="str">
        <f>VLOOKUP(G1496,[1]RANK!$A$1:$B$100,2,0)</f>
        <v>Tốt</v>
      </c>
      <c r="I1496" s="56" t="s">
        <v>45</v>
      </c>
      <c r="J1496" s="59"/>
    </row>
    <row r="1497" spans="1:10" s="12" customFormat="1" ht="17.25" customHeight="1" x14ac:dyDescent="0.25">
      <c r="A1497" s="17">
        <v>1488</v>
      </c>
      <c r="B1497" s="18" t="s">
        <v>10</v>
      </c>
      <c r="C1497" s="56">
        <v>508180064</v>
      </c>
      <c r="D1497" s="70" t="s">
        <v>592</v>
      </c>
      <c r="E1497" s="56">
        <v>3.08</v>
      </c>
      <c r="F1497" s="56" t="s">
        <v>45</v>
      </c>
      <c r="G1497" s="56">
        <v>78</v>
      </c>
      <c r="H1497" s="56" t="str">
        <f>VLOOKUP(G1497,[1]RANK!$A$1:$B$100,2,0)</f>
        <v>Khá</v>
      </c>
      <c r="I1497" s="56" t="s">
        <v>45</v>
      </c>
      <c r="J1497" s="59"/>
    </row>
    <row r="1498" spans="1:10" s="12" customFormat="1" ht="17.25" customHeight="1" x14ac:dyDescent="0.25">
      <c r="A1498" s="17">
        <v>1489</v>
      </c>
      <c r="B1498" s="18" t="s">
        <v>10</v>
      </c>
      <c r="C1498" s="56">
        <v>508180066</v>
      </c>
      <c r="D1498" s="70" t="s">
        <v>593</v>
      </c>
      <c r="E1498" s="56">
        <v>2.82</v>
      </c>
      <c r="F1498" s="56" t="s">
        <v>45</v>
      </c>
      <c r="G1498" s="56">
        <v>75</v>
      </c>
      <c r="H1498" s="56" t="str">
        <f>VLOOKUP(G1498,[1]RANK!$A$1:$B$100,2,0)</f>
        <v>Khá</v>
      </c>
      <c r="I1498" s="56" t="s">
        <v>45</v>
      </c>
      <c r="J1498" s="59"/>
    </row>
    <row r="1499" spans="1:10" s="12" customFormat="1" ht="17.25" customHeight="1" x14ac:dyDescent="0.25">
      <c r="A1499" s="17">
        <v>1490</v>
      </c>
      <c r="B1499" s="18" t="s">
        <v>10</v>
      </c>
      <c r="C1499" s="56">
        <v>508180068</v>
      </c>
      <c r="D1499" s="70" t="s">
        <v>594</v>
      </c>
      <c r="E1499" s="56">
        <v>3.39</v>
      </c>
      <c r="F1499" s="56" t="s">
        <v>48</v>
      </c>
      <c r="G1499" s="56">
        <v>96</v>
      </c>
      <c r="H1499" s="56" t="str">
        <f>VLOOKUP(G1499,[1]RANK!$A$1:$B$100,2,0)</f>
        <v>Xuất sắc</v>
      </c>
      <c r="I1499" s="56" t="s">
        <v>48</v>
      </c>
      <c r="J1499" s="59"/>
    </row>
    <row r="1500" spans="1:10" s="12" customFormat="1" ht="17.25" customHeight="1" x14ac:dyDescent="0.25">
      <c r="A1500" s="17">
        <v>1491</v>
      </c>
      <c r="B1500" s="18" t="s">
        <v>10</v>
      </c>
      <c r="C1500" s="56">
        <v>508180069</v>
      </c>
      <c r="D1500" s="70" t="s">
        <v>595</v>
      </c>
      <c r="E1500" s="56">
        <v>3.68</v>
      </c>
      <c r="F1500" s="56" t="s">
        <v>47</v>
      </c>
      <c r="G1500" s="56">
        <v>90</v>
      </c>
      <c r="H1500" s="56" t="str">
        <f>VLOOKUP(G1500,[1]RANK!$A$1:$B$100,2,0)</f>
        <v>Xuất sắc</v>
      </c>
      <c r="I1500" s="56" t="s">
        <v>47</v>
      </c>
      <c r="J1500" s="59"/>
    </row>
    <row r="1501" spans="1:10" s="12" customFormat="1" ht="17.25" customHeight="1" x14ac:dyDescent="0.25">
      <c r="A1501" s="17">
        <v>1492</v>
      </c>
      <c r="B1501" s="18" t="s">
        <v>11</v>
      </c>
      <c r="C1501" s="56">
        <v>508180065</v>
      </c>
      <c r="D1501" s="70" t="s">
        <v>483</v>
      </c>
      <c r="E1501" s="56">
        <v>2.7</v>
      </c>
      <c r="F1501" s="56" t="str">
        <f>IF(E1501&gt;=2.5,"Khá",IF(E1501&gt;=2,"Trung Bình",IF(E1501&lt;2,"Yếu")))</f>
        <v>Khá</v>
      </c>
      <c r="G1501" s="87">
        <v>86</v>
      </c>
      <c r="H1501" s="56" t="str">
        <f t="shared" ref="H1501:H1550" si="131">IF(G1501&lt;30,"Kém",IF(G1501&lt;50,"Yếu",IF(G1501&lt;60,"Trung bình",IF(G1501&lt;70,"TB khá",IF(G1501&lt;80,"Khá",IF(G1501&lt;90,"Tốt","Xuất sắc"))))))</f>
        <v>Tốt</v>
      </c>
      <c r="I1501" s="56" t="s">
        <v>45</v>
      </c>
      <c r="J1501" s="59"/>
    </row>
    <row r="1502" spans="1:10" s="12" customFormat="1" ht="17.25" customHeight="1" x14ac:dyDescent="0.25">
      <c r="A1502" s="17">
        <v>1493</v>
      </c>
      <c r="B1502" s="18" t="s">
        <v>11</v>
      </c>
      <c r="C1502" s="56">
        <v>508190001</v>
      </c>
      <c r="D1502" s="70" t="s">
        <v>484</v>
      </c>
      <c r="E1502" s="56">
        <v>2.46</v>
      </c>
      <c r="F1502" s="56" t="s">
        <v>44</v>
      </c>
      <c r="G1502" s="87">
        <v>82</v>
      </c>
      <c r="H1502" s="56" t="str">
        <f t="shared" si="131"/>
        <v>Tốt</v>
      </c>
      <c r="I1502" s="56" t="s">
        <v>44</v>
      </c>
      <c r="J1502" s="59"/>
    </row>
    <row r="1503" spans="1:10" s="12" customFormat="1" ht="17.25" customHeight="1" x14ac:dyDescent="0.25">
      <c r="A1503" s="17">
        <v>1494</v>
      </c>
      <c r="B1503" s="18" t="s">
        <v>11</v>
      </c>
      <c r="C1503" s="56">
        <v>508190003</v>
      </c>
      <c r="D1503" s="70" t="s">
        <v>485</v>
      </c>
      <c r="E1503" s="56">
        <v>3</v>
      </c>
      <c r="F1503" s="56" t="str">
        <f>IF(E1503&gt;=2.5,"Khá",IF(E1503&gt;=2,"Trung Bình",IF(E1503&lt;2,"Yếu")))</f>
        <v>Khá</v>
      </c>
      <c r="G1503" s="87">
        <v>65</v>
      </c>
      <c r="H1503" s="67" t="str">
        <f>IF(G1503&lt;30,"Kém",IF(G1503&lt;50,"Yếu",IF(G1503&lt;60,"Trung bình",IF(G1503&lt;70,"TB Khá",IF(G1503&lt;80,"Khá",IF(G1503&lt;90,"Tốt","Xuất sắc"))))))</f>
        <v>TB Khá</v>
      </c>
      <c r="I1503" s="24" t="s">
        <v>46</v>
      </c>
      <c r="J1503" s="59"/>
    </row>
    <row r="1504" spans="1:10" s="12" customFormat="1" ht="17.25" customHeight="1" x14ac:dyDescent="0.25">
      <c r="A1504" s="17">
        <v>1495</v>
      </c>
      <c r="B1504" s="18" t="s">
        <v>11</v>
      </c>
      <c r="C1504" s="56">
        <v>508190005</v>
      </c>
      <c r="D1504" s="70" t="s">
        <v>486</v>
      </c>
      <c r="E1504" s="56">
        <v>2.87</v>
      </c>
      <c r="F1504" s="56" t="str">
        <f>IF(E1504&gt;=2.5,"Khá",IF(E1504&gt;=2,"Trung Bình",IF(E1504&lt;2,"Yếu")))</f>
        <v>Khá</v>
      </c>
      <c r="G1504" s="87">
        <v>73</v>
      </c>
      <c r="H1504" s="56" t="str">
        <f t="shared" si="131"/>
        <v>Khá</v>
      </c>
      <c r="I1504" s="56" t="s">
        <v>45</v>
      </c>
      <c r="J1504" s="59"/>
    </row>
    <row r="1505" spans="1:10" s="12" customFormat="1" ht="17.25" customHeight="1" x14ac:dyDescent="0.25">
      <c r="A1505" s="17">
        <v>1496</v>
      </c>
      <c r="B1505" s="18" t="s">
        <v>11</v>
      </c>
      <c r="C1505" s="56">
        <v>508190006</v>
      </c>
      <c r="D1505" s="70" t="s">
        <v>487</v>
      </c>
      <c r="E1505" s="56">
        <v>3.09</v>
      </c>
      <c r="F1505" s="56" t="str">
        <f>IF(E1505&gt;=2.5,"Khá",IF(E1505&gt;=2,"Trung Bình",IF(E1505&lt;2,"Yếu")))</f>
        <v>Khá</v>
      </c>
      <c r="G1505" s="87">
        <v>86</v>
      </c>
      <c r="H1505" s="56" t="str">
        <f t="shared" si="131"/>
        <v>Tốt</v>
      </c>
      <c r="I1505" s="56" t="s">
        <v>45</v>
      </c>
      <c r="J1505" s="59"/>
    </row>
    <row r="1506" spans="1:10" s="12" customFormat="1" ht="17.25" customHeight="1" x14ac:dyDescent="0.25">
      <c r="A1506" s="17">
        <v>1497</v>
      </c>
      <c r="B1506" s="18" t="s">
        <v>11</v>
      </c>
      <c r="C1506" s="56">
        <v>508190007</v>
      </c>
      <c r="D1506" s="70" t="s">
        <v>488</v>
      </c>
      <c r="E1506" s="56">
        <v>2.2400000000000002</v>
      </c>
      <c r="F1506" s="56" t="s">
        <v>44</v>
      </c>
      <c r="G1506" s="87">
        <v>61</v>
      </c>
      <c r="H1506" s="67" t="str">
        <f>IF(G1506&lt;30,"Kém",IF(G1506&lt;50,"Yếu",IF(G1506&lt;60,"Trung bình",IF(G1506&lt;70,"TB Khá",IF(G1506&lt;80,"Khá",IF(G1506&lt;90,"Tốt","Xuất sắc"))))))</f>
        <v>TB Khá</v>
      </c>
      <c r="I1506" s="56" t="s">
        <v>44</v>
      </c>
      <c r="J1506" s="59"/>
    </row>
    <row r="1507" spans="1:10" s="12" customFormat="1" ht="17.25" customHeight="1" x14ac:dyDescent="0.25">
      <c r="A1507" s="17">
        <v>1498</v>
      </c>
      <c r="B1507" s="18" t="s">
        <v>11</v>
      </c>
      <c r="C1507" s="56">
        <v>508190008</v>
      </c>
      <c r="D1507" s="70" t="s">
        <v>489</v>
      </c>
      <c r="E1507" s="56">
        <v>2.96</v>
      </c>
      <c r="F1507" s="56" t="str">
        <f t="shared" ref="F1507:F1514" si="132">IF(E1507&gt;=2.5,"Khá",IF(E1507&gt;=2,"Trung Bình",IF(E1507&lt;2,"Yếu")))</f>
        <v>Khá</v>
      </c>
      <c r="G1507" s="87">
        <v>75</v>
      </c>
      <c r="H1507" s="56" t="str">
        <f t="shared" si="131"/>
        <v>Khá</v>
      </c>
      <c r="I1507" s="56" t="s">
        <v>45</v>
      </c>
      <c r="J1507" s="59"/>
    </row>
    <row r="1508" spans="1:10" s="12" customFormat="1" ht="17.25" customHeight="1" x14ac:dyDescent="0.25">
      <c r="A1508" s="17">
        <v>1499</v>
      </c>
      <c r="B1508" s="18" t="s">
        <v>11</v>
      </c>
      <c r="C1508" s="56">
        <v>508190009</v>
      </c>
      <c r="D1508" s="70" t="s">
        <v>490</v>
      </c>
      <c r="E1508" s="56">
        <v>2.7</v>
      </c>
      <c r="F1508" s="56" t="str">
        <f t="shared" si="132"/>
        <v>Khá</v>
      </c>
      <c r="G1508" s="87">
        <v>86</v>
      </c>
      <c r="H1508" s="56" t="str">
        <f t="shared" si="131"/>
        <v>Tốt</v>
      </c>
      <c r="I1508" s="56" t="s">
        <v>45</v>
      </c>
      <c r="J1508" s="59"/>
    </row>
    <row r="1509" spans="1:10" s="12" customFormat="1" ht="17.25" customHeight="1" x14ac:dyDescent="0.25">
      <c r="A1509" s="17">
        <v>1500</v>
      </c>
      <c r="B1509" s="18" t="s">
        <v>11</v>
      </c>
      <c r="C1509" s="56">
        <v>508190010</v>
      </c>
      <c r="D1509" s="70" t="s">
        <v>491</v>
      </c>
      <c r="E1509" s="56">
        <v>2.7</v>
      </c>
      <c r="F1509" s="56" t="str">
        <f t="shared" si="132"/>
        <v>Khá</v>
      </c>
      <c r="G1509" s="87">
        <v>70</v>
      </c>
      <c r="H1509" s="56" t="str">
        <f t="shared" si="131"/>
        <v>Khá</v>
      </c>
      <c r="I1509" s="56" t="s">
        <v>45</v>
      </c>
      <c r="J1509" s="59"/>
    </row>
    <row r="1510" spans="1:10" s="12" customFormat="1" ht="17.25" customHeight="1" x14ac:dyDescent="0.25">
      <c r="A1510" s="17">
        <v>1501</v>
      </c>
      <c r="B1510" s="18" t="s">
        <v>11</v>
      </c>
      <c r="C1510" s="56">
        <v>508190011</v>
      </c>
      <c r="D1510" s="70" t="s">
        <v>492</v>
      </c>
      <c r="E1510" s="56">
        <v>2.65</v>
      </c>
      <c r="F1510" s="56" t="str">
        <f t="shared" si="132"/>
        <v>Khá</v>
      </c>
      <c r="G1510" s="87">
        <v>73</v>
      </c>
      <c r="H1510" s="56" t="str">
        <f t="shared" si="131"/>
        <v>Khá</v>
      </c>
      <c r="I1510" s="56" t="s">
        <v>45</v>
      </c>
      <c r="J1510" s="59"/>
    </row>
    <row r="1511" spans="1:10" s="12" customFormat="1" ht="17.25" customHeight="1" x14ac:dyDescent="0.25">
      <c r="A1511" s="17">
        <v>1502</v>
      </c>
      <c r="B1511" s="18" t="s">
        <v>11</v>
      </c>
      <c r="C1511" s="56">
        <v>508190013</v>
      </c>
      <c r="D1511" s="70" t="s">
        <v>493</v>
      </c>
      <c r="E1511" s="56">
        <v>3</v>
      </c>
      <c r="F1511" s="56" t="str">
        <f t="shared" si="132"/>
        <v>Khá</v>
      </c>
      <c r="G1511" s="87">
        <v>86</v>
      </c>
      <c r="H1511" s="56" t="str">
        <f t="shared" si="131"/>
        <v>Tốt</v>
      </c>
      <c r="I1511" s="56" t="s">
        <v>45</v>
      </c>
      <c r="J1511" s="59"/>
    </row>
    <row r="1512" spans="1:10" s="12" customFormat="1" ht="17.25" customHeight="1" x14ac:dyDescent="0.25">
      <c r="A1512" s="17">
        <v>1503</v>
      </c>
      <c r="B1512" s="18" t="s">
        <v>11</v>
      </c>
      <c r="C1512" s="56">
        <v>508190014</v>
      </c>
      <c r="D1512" s="70" t="s">
        <v>494</v>
      </c>
      <c r="E1512" s="56">
        <v>2.7</v>
      </c>
      <c r="F1512" s="56" t="str">
        <f t="shared" si="132"/>
        <v>Khá</v>
      </c>
      <c r="G1512" s="87">
        <v>93</v>
      </c>
      <c r="H1512" s="56" t="str">
        <f t="shared" si="131"/>
        <v>Xuất sắc</v>
      </c>
      <c r="I1512" s="56" t="s">
        <v>45</v>
      </c>
      <c r="J1512" s="59"/>
    </row>
    <row r="1513" spans="1:10" s="12" customFormat="1" ht="17.25" customHeight="1" x14ac:dyDescent="0.25">
      <c r="A1513" s="17">
        <v>1504</v>
      </c>
      <c r="B1513" s="18" t="s">
        <v>11</v>
      </c>
      <c r="C1513" s="56">
        <v>508190015</v>
      </c>
      <c r="D1513" s="70" t="s">
        <v>495</v>
      </c>
      <c r="E1513" s="56">
        <v>2.96</v>
      </c>
      <c r="F1513" s="56" t="str">
        <f t="shared" si="132"/>
        <v>Khá</v>
      </c>
      <c r="G1513" s="87">
        <v>75</v>
      </c>
      <c r="H1513" s="56" t="str">
        <f t="shared" si="131"/>
        <v>Khá</v>
      </c>
      <c r="I1513" s="56" t="s">
        <v>45</v>
      </c>
      <c r="J1513" s="59"/>
    </row>
    <row r="1514" spans="1:10" s="12" customFormat="1" ht="17.25" customHeight="1" x14ac:dyDescent="0.25">
      <c r="A1514" s="17">
        <v>1505</v>
      </c>
      <c r="B1514" s="18" t="s">
        <v>11</v>
      </c>
      <c r="C1514" s="56">
        <v>508190016</v>
      </c>
      <c r="D1514" s="70" t="s">
        <v>496</v>
      </c>
      <c r="E1514" s="56">
        <v>2.91</v>
      </c>
      <c r="F1514" s="56" t="str">
        <f t="shared" si="132"/>
        <v>Khá</v>
      </c>
      <c r="G1514" s="87">
        <v>80</v>
      </c>
      <c r="H1514" s="56" t="str">
        <f t="shared" si="131"/>
        <v>Tốt</v>
      </c>
      <c r="I1514" s="56" t="s">
        <v>45</v>
      </c>
      <c r="J1514" s="59"/>
    </row>
    <row r="1515" spans="1:10" s="12" customFormat="1" ht="17.25" customHeight="1" x14ac:dyDescent="0.25">
      <c r="A1515" s="17">
        <v>1506</v>
      </c>
      <c r="B1515" s="18" t="s">
        <v>11</v>
      </c>
      <c r="C1515" s="56">
        <v>508190017</v>
      </c>
      <c r="D1515" s="70" t="s">
        <v>497</v>
      </c>
      <c r="E1515" s="56">
        <v>2.48</v>
      </c>
      <c r="F1515" s="56" t="s">
        <v>44</v>
      </c>
      <c r="G1515" s="87">
        <v>66</v>
      </c>
      <c r="H1515" s="67" t="str">
        <f>IF(G1515&lt;30,"Kém",IF(G1515&lt;50,"Yếu",IF(G1515&lt;60,"Trung bình",IF(G1515&lt;70,"TB Khá",IF(G1515&lt;80,"Khá",IF(G1515&lt;90,"Tốt","Xuất sắc"))))))</f>
        <v>TB Khá</v>
      </c>
      <c r="I1515" s="56" t="s">
        <v>44</v>
      </c>
      <c r="J1515" s="59"/>
    </row>
    <row r="1516" spans="1:10" s="12" customFormat="1" ht="17.25" customHeight="1" x14ac:dyDescent="0.25">
      <c r="A1516" s="17">
        <v>1507</v>
      </c>
      <c r="B1516" s="18" t="s">
        <v>11</v>
      </c>
      <c r="C1516" s="56">
        <v>508190019</v>
      </c>
      <c r="D1516" s="70" t="s">
        <v>498</v>
      </c>
      <c r="E1516" s="56">
        <v>2.96</v>
      </c>
      <c r="F1516" s="56" t="str">
        <f>IF(E1516&gt;=2.5,"Khá",IF(E1516&gt;=2,"Trung Bình",IF(E1516&lt;2,"Yếu")))</f>
        <v>Khá</v>
      </c>
      <c r="G1516" s="87">
        <v>82</v>
      </c>
      <c r="H1516" s="56" t="str">
        <f t="shared" si="131"/>
        <v>Tốt</v>
      </c>
      <c r="I1516" s="56" t="s">
        <v>45</v>
      </c>
      <c r="J1516" s="59"/>
    </row>
    <row r="1517" spans="1:10" s="12" customFormat="1" ht="17.25" customHeight="1" x14ac:dyDescent="0.25">
      <c r="A1517" s="17">
        <v>1508</v>
      </c>
      <c r="B1517" s="18" t="s">
        <v>11</v>
      </c>
      <c r="C1517" s="56">
        <v>508190020</v>
      </c>
      <c r="D1517" s="70" t="s">
        <v>499</v>
      </c>
      <c r="E1517" s="56">
        <v>3.09</v>
      </c>
      <c r="F1517" s="56" t="str">
        <f>IF(E1517&gt;=2.5,"Khá",IF(E1517&gt;=2,"Trung Bình",IF(E1517&lt;2,"Yếu")))</f>
        <v>Khá</v>
      </c>
      <c r="G1517" s="87">
        <v>86</v>
      </c>
      <c r="H1517" s="56" t="str">
        <f t="shared" si="131"/>
        <v>Tốt</v>
      </c>
      <c r="I1517" s="56" t="s">
        <v>45</v>
      </c>
      <c r="J1517" s="59"/>
    </row>
    <row r="1518" spans="1:10" s="12" customFormat="1" ht="17.25" customHeight="1" x14ac:dyDescent="0.25">
      <c r="A1518" s="17">
        <v>1509</v>
      </c>
      <c r="B1518" s="18" t="s">
        <v>11</v>
      </c>
      <c r="C1518" s="56">
        <v>508190021</v>
      </c>
      <c r="D1518" s="70" t="s">
        <v>500</v>
      </c>
      <c r="E1518" s="56">
        <v>2.57</v>
      </c>
      <c r="F1518" s="56" t="str">
        <f>IF(E1518&gt;=2.5,"Khá",IF(E1518&gt;=2,"Trung Bình",IF(E1518&lt;2,"Yếu")))</f>
        <v>Khá</v>
      </c>
      <c r="G1518" s="87">
        <v>75</v>
      </c>
      <c r="H1518" s="56" t="str">
        <f t="shared" si="131"/>
        <v>Khá</v>
      </c>
      <c r="I1518" s="56" t="s">
        <v>45</v>
      </c>
      <c r="J1518" s="59"/>
    </row>
    <row r="1519" spans="1:10" s="12" customFormat="1" ht="17.25" customHeight="1" x14ac:dyDescent="0.25">
      <c r="A1519" s="17">
        <v>1510</v>
      </c>
      <c r="B1519" s="18" t="s">
        <v>11</v>
      </c>
      <c r="C1519" s="56">
        <v>508190022</v>
      </c>
      <c r="D1519" s="70" t="s">
        <v>501</v>
      </c>
      <c r="E1519" s="56">
        <v>2.65</v>
      </c>
      <c r="F1519" s="56" t="str">
        <f>IF(E1519&gt;=2.5,"Khá",IF(E1519&gt;=2,"Trung Bình",IF(E1519&lt;2,"Yếu")))</f>
        <v>Khá</v>
      </c>
      <c r="G1519" s="87">
        <v>79</v>
      </c>
      <c r="H1519" s="56" t="str">
        <f t="shared" si="131"/>
        <v>Khá</v>
      </c>
      <c r="I1519" s="56" t="s">
        <v>45</v>
      </c>
      <c r="J1519" s="59"/>
    </row>
    <row r="1520" spans="1:10" s="12" customFormat="1" ht="17.25" customHeight="1" x14ac:dyDescent="0.25">
      <c r="A1520" s="17">
        <v>1511</v>
      </c>
      <c r="B1520" s="18" t="s">
        <v>11</v>
      </c>
      <c r="C1520" s="56">
        <v>508190023</v>
      </c>
      <c r="D1520" s="70" t="s">
        <v>502</v>
      </c>
      <c r="E1520" s="56">
        <v>2.96</v>
      </c>
      <c r="F1520" s="56" t="str">
        <f>IF(E1520&gt;=2.5,"Khá",IF(E1520&gt;=2,"Trung Bình",IF(E1520&lt;2,"Yếu")))</f>
        <v>Khá</v>
      </c>
      <c r="G1520" s="87">
        <v>83</v>
      </c>
      <c r="H1520" s="56" t="str">
        <f t="shared" si="131"/>
        <v>Tốt</v>
      </c>
      <c r="I1520" s="56" t="s">
        <v>45</v>
      </c>
      <c r="J1520" s="59"/>
    </row>
    <row r="1521" spans="1:10" s="12" customFormat="1" ht="17.25" customHeight="1" x14ac:dyDescent="0.25">
      <c r="A1521" s="17">
        <v>1512</v>
      </c>
      <c r="B1521" s="18" t="s">
        <v>11</v>
      </c>
      <c r="C1521" s="56">
        <v>508190025</v>
      </c>
      <c r="D1521" s="70" t="s">
        <v>503</v>
      </c>
      <c r="E1521" s="56">
        <v>3.35</v>
      </c>
      <c r="F1521" s="56" t="s">
        <v>48</v>
      </c>
      <c r="G1521" s="87">
        <v>91</v>
      </c>
      <c r="H1521" s="56" t="str">
        <f t="shared" si="131"/>
        <v>Xuất sắc</v>
      </c>
      <c r="I1521" s="56" t="s">
        <v>48</v>
      </c>
      <c r="J1521" s="59"/>
    </row>
    <row r="1522" spans="1:10" s="12" customFormat="1" ht="17.25" customHeight="1" x14ac:dyDescent="0.25">
      <c r="A1522" s="17">
        <v>1513</v>
      </c>
      <c r="B1522" s="18" t="s">
        <v>11</v>
      </c>
      <c r="C1522" s="56">
        <v>508190026</v>
      </c>
      <c r="D1522" s="70" t="s">
        <v>504</v>
      </c>
      <c r="E1522" s="56">
        <v>2.52</v>
      </c>
      <c r="F1522" s="56" t="str">
        <f>IF(E1522&gt;=2.5,"Khá",IF(E1522&gt;=2,"Trung Bình",IF(E1522&lt;2,"Yếu")))</f>
        <v>Khá</v>
      </c>
      <c r="G1522" s="87">
        <v>75</v>
      </c>
      <c r="H1522" s="56" t="str">
        <f t="shared" si="131"/>
        <v>Khá</v>
      </c>
      <c r="I1522" s="56" t="s">
        <v>45</v>
      </c>
      <c r="J1522" s="59"/>
    </row>
    <row r="1523" spans="1:10" s="12" customFormat="1" ht="17.25" customHeight="1" x14ac:dyDescent="0.25">
      <c r="A1523" s="17">
        <v>1514</v>
      </c>
      <c r="B1523" s="18" t="s">
        <v>11</v>
      </c>
      <c r="C1523" s="56">
        <v>508190028</v>
      </c>
      <c r="D1523" s="70" t="s">
        <v>505</v>
      </c>
      <c r="E1523" s="56">
        <v>2.91</v>
      </c>
      <c r="F1523" s="56" t="str">
        <f>IF(E1523&gt;=2.5,"Khá",IF(E1523&gt;=2,"Trung Bình",IF(E1523&lt;2,"Yếu")))</f>
        <v>Khá</v>
      </c>
      <c r="G1523" s="87">
        <v>85</v>
      </c>
      <c r="H1523" s="56" t="str">
        <f t="shared" si="131"/>
        <v>Tốt</v>
      </c>
      <c r="I1523" s="56" t="s">
        <v>45</v>
      </c>
      <c r="J1523" s="59"/>
    </row>
    <row r="1524" spans="1:10" s="12" customFormat="1" ht="17.25" customHeight="1" x14ac:dyDescent="0.25">
      <c r="A1524" s="17">
        <v>1515</v>
      </c>
      <c r="B1524" s="18" t="s">
        <v>11</v>
      </c>
      <c r="C1524" s="56">
        <v>508190029</v>
      </c>
      <c r="D1524" s="70" t="s">
        <v>506</v>
      </c>
      <c r="E1524" s="56">
        <v>2.52</v>
      </c>
      <c r="F1524" s="56" t="str">
        <f>IF(E1524&gt;=2.5,"Khá",IF(E1524&gt;=2,"Trung Bình",IF(E1524&lt;2,"Yếu")))</f>
        <v>Khá</v>
      </c>
      <c r="G1524" s="87">
        <v>80</v>
      </c>
      <c r="H1524" s="56" t="str">
        <f t="shared" si="131"/>
        <v>Tốt</v>
      </c>
      <c r="I1524" s="56" t="s">
        <v>45</v>
      </c>
      <c r="J1524" s="59"/>
    </row>
    <row r="1525" spans="1:10" s="12" customFormat="1" ht="17.25" customHeight="1" x14ac:dyDescent="0.25">
      <c r="A1525" s="17">
        <v>1516</v>
      </c>
      <c r="B1525" s="18" t="s">
        <v>11</v>
      </c>
      <c r="C1525" s="56">
        <v>508190030</v>
      </c>
      <c r="D1525" s="70" t="s">
        <v>507</v>
      </c>
      <c r="E1525" s="56">
        <v>3.04</v>
      </c>
      <c r="F1525" s="56" t="str">
        <f>IF(E1525&gt;=2.5,"Khá",IF(E1525&gt;=2,"Trung Bình",IF(E1525&lt;2,"Yếu")))</f>
        <v>Khá</v>
      </c>
      <c r="G1525" s="87">
        <v>77</v>
      </c>
      <c r="H1525" s="56" t="str">
        <f t="shared" si="131"/>
        <v>Khá</v>
      </c>
      <c r="I1525" s="56" t="s">
        <v>45</v>
      </c>
      <c r="J1525" s="59"/>
    </row>
    <row r="1526" spans="1:10" s="12" customFormat="1" ht="17.25" customHeight="1" x14ac:dyDescent="0.25">
      <c r="A1526" s="17">
        <v>1517</v>
      </c>
      <c r="B1526" s="18" t="s">
        <v>11</v>
      </c>
      <c r="C1526" s="56">
        <v>508190031</v>
      </c>
      <c r="D1526" s="70" t="s">
        <v>508</v>
      </c>
      <c r="E1526" s="56">
        <v>2.91</v>
      </c>
      <c r="F1526" s="56" t="str">
        <f>IF(E1526&gt;=2.5,"Khá",IF(E1526&gt;=2,"Trung Bình",IF(E1526&lt;2,"Yếu")))</f>
        <v>Khá</v>
      </c>
      <c r="G1526" s="87">
        <v>79</v>
      </c>
      <c r="H1526" s="56" t="str">
        <f t="shared" si="131"/>
        <v>Khá</v>
      </c>
      <c r="I1526" s="56" t="s">
        <v>45</v>
      </c>
      <c r="J1526" s="59"/>
    </row>
    <row r="1527" spans="1:10" s="12" customFormat="1" ht="17.25" customHeight="1" x14ac:dyDescent="0.25">
      <c r="A1527" s="17">
        <v>1518</v>
      </c>
      <c r="B1527" s="18" t="s">
        <v>11</v>
      </c>
      <c r="C1527" s="56">
        <v>508190032</v>
      </c>
      <c r="D1527" s="70" t="s">
        <v>509</v>
      </c>
      <c r="E1527" s="56">
        <v>3.39</v>
      </c>
      <c r="F1527" s="56" t="s">
        <v>48</v>
      </c>
      <c r="G1527" s="87">
        <v>89</v>
      </c>
      <c r="H1527" s="56" t="str">
        <f t="shared" si="131"/>
        <v>Tốt</v>
      </c>
      <c r="I1527" s="56" t="s">
        <v>48</v>
      </c>
      <c r="J1527" s="59"/>
    </row>
    <row r="1528" spans="1:10" s="12" customFormat="1" ht="17.25" customHeight="1" x14ac:dyDescent="0.25">
      <c r="A1528" s="17">
        <v>1519</v>
      </c>
      <c r="B1528" s="18" t="s">
        <v>11</v>
      </c>
      <c r="C1528" s="56">
        <v>508190033</v>
      </c>
      <c r="D1528" s="70" t="s">
        <v>510</v>
      </c>
      <c r="E1528" s="56">
        <v>2.65</v>
      </c>
      <c r="F1528" s="56" t="str">
        <f>IF(E1528&gt;=2.5,"Khá",IF(E1528&gt;=2,"Trung Bình",IF(E1528&lt;2,"Yếu")))</f>
        <v>Khá</v>
      </c>
      <c r="G1528" s="87">
        <v>80</v>
      </c>
      <c r="H1528" s="56" t="str">
        <f t="shared" si="131"/>
        <v>Tốt</v>
      </c>
      <c r="I1528" s="56" t="s">
        <v>45</v>
      </c>
      <c r="J1528" s="59"/>
    </row>
    <row r="1529" spans="1:10" s="12" customFormat="1" ht="17.25" customHeight="1" x14ac:dyDescent="0.25">
      <c r="A1529" s="17">
        <v>1520</v>
      </c>
      <c r="B1529" s="18" t="s">
        <v>11</v>
      </c>
      <c r="C1529" s="56">
        <v>508190035</v>
      </c>
      <c r="D1529" s="70" t="s">
        <v>511</v>
      </c>
      <c r="E1529" s="56">
        <v>2.96</v>
      </c>
      <c r="F1529" s="56" t="str">
        <f>IF(E1529&gt;=2.5,"Khá",IF(E1529&gt;=2,"Trung Bình",IF(E1529&lt;2,"Yếu")))</f>
        <v>Khá</v>
      </c>
      <c r="G1529" s="87">
        <v>88</v>
      </c>
      <c r="H1529" s="56" t="str">
        <f t="shared" si="131"/>
        <v>Tốt</v>
      </c>
      <c r="I1529" s="56" t="s">
        <v>45</v>
      </c>
      <c r="J1529" s="59"/>
    </row>
    <row r="1530" spans="1:10" s="12" customFormat="1" ht="17.25" customHeight="1" x14ac:dyDescent="0.25">
      <c r="A1530" s="17">
        <v>1521</v>
      </c>
      <c r="B1530" s="18" t="s">
        <v>11</v>
      </c>
      <c r="C1530" s="56">
        <v>508190036</v>
      </c>
      <c r="D1530" s="70" t="s">
        <v>512</v>
      </c>
      <c r="E1530" s="56">
        <v>3.3</v>
      </c>
      <c r="F1530" s="56" t="s">
        <v>48</v>
      </c>
      <c r="G1530" s="87">
        <v>94</v>
      </c>
      <c r="H1530" s="56" t="str">
        <f t="shared" si="131"/>
        <v>Xuất sắc</v>
      </c>
      <c r="I1530" s="56" t="s">
        <v>48</v>
      </c>
      <c r="J1530" s="59"/>
    </row>
    <row r="1531" spans="1:10" s="12" customFormat="1" ht="17.25" customHeight="1" x14ac:dyDescent="0.25">
      <c r="A1531" s="17">
        <v>1522</v>
      </c>
      <c r="B1531" s="18" t="s">
        <v>11</v>
      </c>
      <c r="C1531" s="56">
        <v>508190038</v>
      </c>
      <c r="D1531" s="70" t="s">
        <v>513</v>
      </c>
      <c r="E1531" s="56">
        <v>3.04</v>
      </c>
      <c r="F1531" s="56" t="str">
        <f>IF(E1531&gt;=2.5,"Khá",IF(E1531&gt;=2,"Trung Bình",IF(E1531&lt;2,"Yếu")))</f>
        <v>Khá</v>
      </c>
      <c r="G1531" s="87">
        <v>81</v>
      </c>
      <c r="H1531" s="56" t="str">
        <f t="shared" si="131"/>
        <v>Tốt</v>
      </c>
      <c r="I1531" s="56" t="s">
        <v>45</v>
      </c>
      <c r="J1531" s="59"/>
    </row>
    <row r="1532" spans="1:10" s="12" customFormat="1" ht="17.25" customHeight="1" x14ac:dyDescent="0.25">
      <c r="A1532" s="17">
        <v>1523</v>
      </c>
      <c r="B1532" s="18" t="s">
        <v>11</v>
      </c>
      <c r="C1532" s="56">
        <v>508190039</v>
      </c>
      <c r="D1532" s="70" t="s">
        <v>514</v>
      </c>
      <c r="E1532" s="56">
        <v>2.52</v>
      </c>
      <c r="F1532" s="56" t="str">
        <f>IF(E1532&gt;=2.5,"Khá",IF(E1532&gt;=2,"Trung Bình",IF(E1532&lt;2,"Yếu")))</f>
        <v>Khá</v>
      </c>
      <c r="G1532" s="87">
        <v>68</v>
      </c>
      <c r="H1532" s="67" t="str">
        <f>IF(G1532&lt;30,"Kém",IF(G1532&lt;50,"Yếu",IF(G1532&lt;60,"Trung bình",IF(G1532&lt;70,"TB Khá",IF(G1532&lt;80,"Khá",IF(G1532&lt;90,"Tốt","Xuất sắc"))))))</f>
        <v>TB Khá</v>
      </c>
      <c r="I1532" s="24" t="s">
        <v>46</v>
      </c>
      <c r="J1532" s="59"/>
    </row>
    <row r="1533" spans="1:10" s="12" customFormat="1" ht="17.25" customHeight="1" x14ac:dyDescent="0.25">
      <c r="A1533" s="17">
        <v>1524</v>
      </c>
      <c r="B1533" s="18" t="s">
        <v>11</v>
      </c>
      <c r="C1533" s="56">
        <v>508190040</v>
      </c>
      <c r="D1533" s="70" t="s">
        <v>515</v>
      </c>
      <c r="E1533" s="56">
        <v>2.68</v>
      </c>
      <c r="F1533" s="56" t="str">
        <f>IF(E1533&gt;=2.5,"Khá",IF(E1533&gt;=2,"Trung Bình",IF(E1533&lt;2,"Yếu")))</f>
        <v>Khá</v>
      </c>
      <c r="G1533" s="87">
        <v>73</v>
      </c>
      <c r="H1533" s="56" t="str">
        <f t="shared" si="131"/>
        <v>Khá</v>
      </c>
      <c r="I1533" s="56" t="s">
        <v>45</v>
      </c>
      <c r="J1533" s="59"/>
    </row>
    <row r="1534" spans="1:10" s="12" customFormat="1" ht="17.25" customHeight="1" x14ac:dyDescent="0.25">
      <c r="A1534" s="17">
        <v>1525</v>
      </c>
      <c r="B1534" s="18" t="s">
        <v>11</v>
      </c>
      <c r="C1534" s="56">
        <v>508190041</v>
      </c>
      <c r="D1534" s="70" t="s">
        <v>516</v>
      </c>
      <c r="E1534" s="56">
        <v>2.52</v>
      </c>
      <c r="F1534" s="56" t="str">
        <f>IF(E1534&gt;=2.5,"Khá",IF(E1534&gt;=2,"Trung Bình",IF(E1534&lt;2,"Yếu")))</f>
        <v>Khá</v>
      </c>
      <c r="G1534" s="87">
        <v>73</v>
      </c>
      <c r="H1534" s="56" t="str">
        <f t="shared" si="131"/>
        <v>Khá</v>
      </c>
      <c r="I1534" s="56" t="s">
        <v>45</v>
      </c>
      <c r="J1534" s="59"/>
    </row>
    <row r="1535" spans="1:10" s="12" customFormat="1" ht="17.25" customHeight="1" x14ac:dyDescent="0.25">
      <c r="A1535" s="17">
        <v>1526</v>
      </c>
      <c r="B1535" s="18" t="s">
        <v>11</v>
      </c>
      <c r="C1535" s="56">
        <v>508190042</v>
      </c>
      <c r="D1535" s="70" t="s">
        <v>517</v>
      </c>
      <c r="E1535" s="56">
        <v>3.17</v>
      </c>
      <c r="F1535" s="56" t="str">
        <f>IF(E1535&gt;=2.5,"Khá",IF(E1535&gt;=2,"Trung Bình",IF(E1535&lt;2,"Yếu")))</f>
        <v>Khá</v>
      </c>
      <c r="G1535" s="87">
        <v>87</v>
      </c>
      <c r="H1535" s="56" t="str">
        <f t="shared" si="131"/>
        <v>Tốt</v>
      </c>
      <c r="I1535" s="56" t="s">
        <v>45</v>
      </c>
      <c r="J1535" s="59"/>
    </row>
    <row r="1536" spans="1:10" s="12" customFormat="1" ht="17.25" customHeight="1" x14ac:dyDescent="0.25">
      <c r="A1536" s="17">
        <v>1527</v>
      </c>
      <c r="B1536" s="18" t="s">
        <v>11</v>
      </c>
      <c r="C1536" s="56">
        <v>508190043</v>
      </c>
      <c r="D1536" s="70" t="s">
        <v>518</v>
      </c>
      <c r="E1536" s="56">
        <v>2.35</v>
      </c>
      <c r="F1536" s="56" t="s">
        <v>44</v>
      </c>
      <c r="G1536" s="87">
        <v>77</v>
      </c>
      <c r="H1536" s="56" t="str">
        <f t="shared" si="131"/>
        <v>Khá</v>
      </c>
      <c r="I1536" s="56" t="s">
        <v>44</v>
      </c>
      <c r="J1536" s="59"/>
    </row>
    <row r="1537" spans="1:10" s="12" customFormat="1" ht="17.25" customHeight="1" x14ac:dyDescent="0.25">
      <c r="A1537" s="17">
        <v>1528</v>
      </c>
      <c r="B1537" s="18" t="s">
        <v>11</v>
      </c>
      <c r="C1537" s="56">
        <v>508190044</v>
      </c>
      <c r="D1537" s="70" t="s">
        <v>276</v>
      </c>
      <c r="E1537" s="56">
        <v>2.65</v>
      </c>
      <c r="F1537" s="56" t="str">
        <f>IF(E1537&gt;=2.5,"Khá",IF(E1537&gt;=2,"Trung Bình",IF(E1537&lt;2,"Yếu")))</f>
        <v>Khá</v>
      </c>
      <c r="G1537" s="87">
        <v>73</v>
      </c>
      <c r="H1537" s="56" t="str">
        <f t="shared" si="131"/>
        <v>Khá</v>
      </c>
      <c r="I1537" s="56" t="s">
        <v>45</v>
      </c>
      <c r="J1537" s="59"/>
    </row>
    <row r="1538" spans="1:10" s="12" customFormat="1" ht="17.25" customHeight="1" x14ac:dyDescent="0.25">
      <c r="A1538" s="17">
        <v>1529</v>
      </c>
      <c r="B1538" s="18" t="s">
        <v>11</v>
      </c>
      <c r="C1538" s="56">
        <v>508190045</v>
      </c>
      <c r="D1538" s="70" t="s">
        <v>519</v>
      </c>
      <c r="E1538" s="56">
        <v>2.7</v>
      </c>
      <c r="F1538" s="56" t="str">
        <f>IF(E1538&gt;=2.5,"Khá",IF(E1538&gt;=2,"Trung Bình",IF(E1538&lt;2,"Yếu")))</f>
        <v>Khá</v>
      </c>
      <c r="G1538" s="87">
        <v>73</v>
      </c>
      <c r="H1538" s="56" t="str">
        <f t="shared" si="131"/>
        <v>Khá</v>
      </c>
      <c r="I1538" s="56" t="s">
        <v>45</v>
      </c>
      <c r="J1538" s="59"/>
    </row>
    <row r="1539" spans="1:10" s="12" customFormat="1" ht="17.25" customHeight="1" x14ac:dyDescent="0.25">
      <c r="A1539" s="17">
        <v>1530</v>
      </c>
      <c r="B1539" s="18" t="s">
        <v>11</v>
      </c>
      <c r="C1539" s="56">
        <v>508190046</v>
      </c>
      <c r="D1539" s="70" t="s">
        <v>520</v>
      </c>
      <c r="E1539" s="56">
        <v>2.74</v>
      </c>
      <c r="F1539" s="56" t="str">
        <f>IF(E1539&gt;=2.5,"Khá",IF(E1539&gt;=2,"Trung Bình",IF(E1539&lt;2,"Yếu")))</f>
        <v>Khá</v>
      </c>
      <c r="G1539" s="87">
        <v>85</v>
      </c>
      <c r="H1539" s="56" t="str">
        <f t="shared" si="131"/>
        <v>Tốt</v>
      </c>
      <c r="I1539" s="56" t="s">
        <v>45</v>
      </c>
      <c r="J1539" s="59"/>
    </row>
    <row r="1540" spans="1:10" s="12" customFormat="1" ht="17.25" customHeight="1" x14ac:dyDescent="0.25">
      <c r="A1540" s="17">
        <v>1531</v>
      </c>
      <c r="B1540" s="18" t="s">
        <v>11</v>
      </c>
      <c r="C1540" s="56">
        <v>508190047</v>
      </c>
      <c r="D1540" s="70" t="s">
        <v>521</v>
      </c>
      <c r="E1540" s="56">
        <v>2.2999999999999998</v>
      </c>
      <c r="F1540" s="56" t="s">
        <v>44</v>
      </c>
      <c r="G1540" s="87">
        <v>75</v>
      </c>
      <c r="H1540" s="56" t="str">
        <f t="shared" si="131"/>
        <v>Khá</v>
      </c>
      <c r="I1540" s="56" t="s">
        <v>44</v>
      </c>
      <c r="J1540" s="59"/>
    </row>
    <row r="1541" spans="1:10" s="12" customFormat="1" ht="17.25" customHeight="1" x14ac:dyDescent="0.25">
      <c r="A1541" s="17">
        <v>1532</v>
      </c>
      <c r="B1541" s="18" t="s">
        <v>11</v>
      </c>
      <c r="C1541" s="56">
        <v>508190048</v>
      </c>
      <c r="D1541" s="70" t="s">
        <v>522</v>
      </c>
      <c r="E1541" s="56">
        <v>2.78</v>
      </c>
      <c r="F1541" s="56" t="str">
        <f t="shared" ref="F1541:F1550" si="133">IF(E1541&gt;=2.5,"Khá",IF(E1541&gt;=2,"Trung Bình",IF(E1541&lt;2,"Yếu")))</f>
        <v>Khá</v>
      </c>
      <c r="G1541" s="87">
        <v>83</v>
      </c>
      <c r="H1541" s="56" t="str">
        <f t="shared" si="131"/>
        <v>Tốt</v>
      </c>
      <c r="I1541" s="56" t="s">
        <v>45</v>
      </c>
      <c r="J1541" s="59"/>
    </row>
    <row r="1542" spans="1:10" s="12" customFormat="1" ht="17.25" customHeight="1" x14ac:dyDescent="0.25">
      <c r="A1542" s="17">
        <v>1533</v>
      </c>
      <c r="B1542" s="18" t="s">
        <v>11</v>
      </c>
      <c r="C1542" s="56">
        <v>508190051</v>
      </c>
      <c r="D1542" s="70" t="s">
        <v>523</v>
      </c>
      <c r="E1542" s="56">
        <v>3.04</v>
      </c>
      <c r="F1542" s="56" t="str">
        <f t="shared" si="133"/>
        <v>Khá</v>
      </c>
      <c r="G1542" s="87">
        <v>73</v>
      </c>
      <c r="H1542" s="56" t="str">
        <f t="shared" si="131"/>
        <v>Khá</v>
      </c>
      <c r="I1542" s="56" t="s">
        <v>45</v>
      </c>
      <c r="J1542" s="59"/>
    </row>
    <row r="1543" spans="1:10" s="12" customFormat="1" ht="17.25" customHeight="1" x14ac:dyDescent="0.25">
      <c r="A1543" s="17">
        <v>1534</v>
      </c>
      <c r="B1543" s="18" t="s">
        <v>11</v>
      </c>
      <c r="C1543" s="56">
        <v>508190052</v>
      </c>
      <c r="D1543" s="70" t="s">
        <v>524</v>
      </c>
      <c r="E1543" s="56">
        <v>2.83</v>
      </c>
      <c r="F1543" s="56" t="str">
        <f t="shared" si="133"/>
        <v>Khá</v>
      </c>
      <c r="G1543" s="87">
        <v>80</v>
      </c>
      <c r="H1543" s="56" t="str">
        <f t="shared" si="131"/>
        <v>Tốt</v>
      </c>
      <c r="I1543" s="56" t="s">
        <v>45</v>
      </c>
      <c r="J1543" s="59"/>
    </row>
    <row r="1544" spans="1:10" s="12" customFormat="1" ht="17.25" customHeight="1" x14ac:dyDescent="0.25">
      <c r="A1544" s="17">
        <v>1535</v>
      </c>
      <c r="B1544" s="18" t="s">
        <v>11</v>
      </c>
      <c r="C1544" s="56">
        <v>508190053</v>
      </c>
      <c r="D1544" s="70" t="s">
        <v>525</v>
      </c>
      <c r="E1544" s="56">
        <v>3.17</v>
      </c>
      <c r="F1544" s="56" t="str">
        <f t="shared" si="133"/>
        <v>Khá</v>
      </c>
      <c r="G1544" s="87">
        <v>88</v>
      </c>
      <c r="H1544" s="56" t="str">
        <f t="shared" si="131"/>
        <v>Tốt</v>
      </c>
      <c r="I1544" s="56" t="s">
        <v>45</v>
      </c>
      <c r="J1544" s="59"/>
    </row>
    <row r="1545" spans="1:10" s="12" customFormat="1" ht="17.25" customHeight="1" x14ac:dyDescent="0.25">
      <c r="A1545" s="17">
        <v>1536</v>
      </c>
      <c r="B1545" s="18" t="s">
        <v>11</v>
      </c>
      <c r="C1545" s="56">
        <v>508190055</v>
      </c>
      <c r="D1545" s="70" t="s">
        <v>526</v>
      </c>
      <c r="E1545" s="56">
        <v>2.87</v>
      </c>
      <c r="F1545" s="56" t="str">
        <f t="shared" si="133"/>
        <v>Khá</v>
      </c>
      <c r="G1545" s="87">
        <v>95</v>
      </c>
      <c r="H1545" s="56" t="str">
        <f t="shared" si="131"/>
        <v>Xuất sắc</v>
      </c>
      <c r="I1545" s="56" t="s">
        <v>45</v>
      </c>
      <c r="J1545" s="59"/>
    </row>
    <row r="1546" spans="1:10" s="12" customFormat="1" ht="17.25" customHeight="1" x14ac:dyDescent="0.25">
      <c r="A1546" s="17">
        <v>1537</v>
      </c>
      <c r="B1546" s="18" t="s">
        <v>11</v>
      </c>
      <c r="C1546" s="56">
        <v>508190056</v>
      </c>
      <c r="D1546" s="70" t="s">
        <v>527</v>
      </c>
      <c r="E1546" s="56">
        <v>2.7</v>
      </c>
      <c r="F1546" s="56" t="str">
        <f t="shared" si="133"/>
        <v>Khá</v>
      </c>
      <c r="G1546" s="87">
        <v>78</v>
      </c>
      <c r="H1546" s="56" t="str">
        <f t="shared" si="131"/>
        <v>Khá</v>
      </c>
      <c r="I1546" s="56" t="s">
        <v>45</v>
      </c>
      <c r="J1546" s="59"/>
    </row>
    <row r="1547" spans="1:10" s="12" customFormat="1" ht="17.25" customHeight="1" x14ac:dyDescent="0.25">
      <c r="A1547" s="17">
        <v>1538</v>
      </c>
      <c r="B1547" s="18" t="s">
        <v>11</v>
      </c>
      <c r="C1547" s="56">
        <v>508190057</v>
      </c>
      <c r="D1547" s="70" t="s">
        <v>528</v>
      </c>
      <c r="E1547" s="56">
        <v>2.87</v>
      </c>
      <c r="F1547" s="56" t="str">
        <f t="shared" si="133"/>
        <v>Khá</v>
      </c>
      <c r="G1547" s="87">
        <v>84</v>
      </c>
      <c r="H1547" s="56" t="str">
        <f t="shared" si="131"/>
        <v>Tốt</v>
      </c>
      <c r="I1547" s="56" t="s">
        <v>45</v>
      </c>
      <c r="J1547" s="59"/>
    </row>
    <row r="1548" spans="1:10" s="12" customFormat="1" ht="17.25" customHeight="1" x14ac:dyDescent="0.25">
      <c r="A1548" s="17">
        <v>1539</v>
      </c>
      <c r="B1548" s="18" t="s">
        <v>11</v>
      </c>
      <c r="C1548" s="56">
        <v>508190058</v>
      </c>
      <c r="D1548" s="70" t="s">
        <v>529</v>
      </c>
      <c r="E1548" s="56">
        <v>2.83</v>
      </c>
      <c r="F1548" s="56" t="str">
        <f t="shared" si="133"/>
        <v>Khá</v>
      </c>
      <c r="G1548" s="87">
        <v>82</v>
      </c>
      <c r="H1548" s="56" t="str">
        <f t="shared" si="131"/>
        <v>Tốt</v>
      </c>
      <c r="I1548" s="56" t="s">
        <v>45</v>
      </c>
      <c r="J1548" s="59"/>
    </row>
    <row r="1549" spans="1:10" s="12" customFormat="1" ht="17.25" customHeight="1" x14ac:dyDescent="0.25">
      <c r="A1549" s="17">
        <v>1540</v>
      </c>
      <c r="B1549" s="18" t="s">
        <v>11</v>
      </c>
      <c r="C1549" s="56">
        <v>508190059</v>
      </c>
      <c r="D1549" s="70" t="s">
        <v>530</v>
      </c>
      <c r="E1549" s="56">
        <v>3.17</v>
      </c>
      <c r="F1549" s="56" t="str">
        <f t="shared" si="133"/>
        <v>Khá</v>
      </c>
      <c r="G1549" s="87">
        <v>83</v>
      </c>
      <c r="H1549" s="56" t="str">
        <f t="shared" si="131"/>
        <v>Tốt</v>
      </c>
      <c r="I1549" s="56" t="s">
        <v>45</v>
      </c>
      <c r="J1549" s="59"/>
    </row>
    <row r="1550" spans="1:10" s="12" customFormat="1" ht="17.25" customHeight="1" x14ac:dyDescent="0.25">
      <c r="A1550" s="17">
        <v>1541</v>
      </c>
      <c r="B1550" s="18" t="s">
        <v>11</v>
      </c>
      <c r="C1550" s="56">
        <v>508190060</v>
      </c>
      <c r="D1550" s="70" t="s">
        <v>531</v>
      </c>
      <c r="E1550" s="56">
        <v>2.57</v>
      </c>
      <c r="F1550" s="56" t="str">
        <f t="shared" si="133"/>
        <v>Khá</v>
      </c>
      <c r="G1550" s="87">
        <v>81</v>
      </c>
      <c r="H1550" s="56" t="str">
        <f t="shared" si="131"/>
        <v>Tốt</v>
      </c>
      <c r="I1550" s="56" t="s">
        <v>45</v>
      </c>
      <c r="J1550" s="59"/>
    </row>
    <row r="1551" spans="1:10" s="12" customFormat="1" ht="17.25" customHeight="1" x14ac:dyDescent="0.25">
      <c r="A1551" s="17">
        <v>1542</v>
      </c>
      <c r="B1551" s="18" t="s">
        <v>171</v>
      </c>
      <c r="C1551" s="56">
        <v>509180002</v>
      </c>
      <c r="D1551" s="69" t="s">
        <v>172</v>
      </c>
      <c r="E1551" s="84">
        <v>3.09</v>
      </c>
      <c r="F1551" s="84" t="s">
        <v>45</v>
      </c>
      <c r="G1551" s="56">
        <v>68</v>
      </c>
      <c r="H1551" s="67" t="str">
        <f>IF(G1551&lt;30,"Kém",IF(G1551&lt;50,"Yếu",IF(G1551&lt;60,"Trung bình",IF(G1551&lt;70,"TB Khá",IF(G1551&lt;80,"Khá",IF(G1551&lt;90,"Tốt","Xuất sắc"))))))</f>
        <v>TB Khá</v>
      </c>
      <c r="I1551" s="24" t="s">
        <v>46</v>
      </c>
      <c r="J1551" s="59"/>
    </row>
    <row r="1552" spans="1:10" s="12" customFormat="1" ht="17.25" customHeight="1" x14ac:dyDescent="0.25">
      <c r="A1552" s="17">
        <v>1543</v>
      </c>
      <c r="B1552" s="18" t="s">
        <v>171</v>
      </c>
      <c r="C1552" s="56">
        <v>509180003</v>
      </c>
      <c r="D1552" s="69" t="s">
        <v>173</v>
      </c>
      <c r="E1552" s="84">
        <v>3.43</v>
      </c>
      <c r="F1552" s="84" t="s">
        <v>48</v>
      </c>
      <c r="G1552" s="56">
        <v>82</v>
      </c>
      <c r="H1552" s="78" t="s">
        <v>49</v>
      </c>
      <c r="I1552" s="83" t="s">
        <v>174</v>
      </c>
      <c r="J1552" s="59"/>
    </row>
    <row r="1553" spans="1:10" s="12" customFormat="1" ht="17.25" customHeight="1" x14ac:dyDescent="0.25">
      <c r="A1553" s="17">
        <v>1544</v>
      </c>
      <c r="B1553" s="18" t="s">
        <v>171</v>
      </c>
      <c r="C1553" s="56">
        <v>509180004</v>
      </c>
      <c r="D1553" s="69" t="s">
        <v>175</v>
      </c>
      <c r="E1553" s="84">
        <v>3.02</v>
      </c>
      <c r="F1553" s="84" t="s">
        <v>45</v>
      </c>
      <c r="G1553" s="84">
        <v>71</v>
      </c>
      <c r="H1553" s="84" t="s">
        <v>45</v>
      </c>
      <c r="I1553" s="83" t="s">
        <v>45</v>
      </c>
      <c r="J1553" s="59"/>
    </row>
    <row r="1554" spans="1:10" s="12" customFormat="1" ht="17.25" customHeight="1" x14ac:dyDescent="0.25">
      <c r="A1554" s="17">
        <v>1545</v>
      </c>
      <c r="B1554" s="18" t="s">
        <v>171</v>
      </c>
      <c r="C1554" s="56">
        <v>509180005</v>
      </c>
      <c r="D1554" s="69" t="s">
        <v>176</v>
      </c>
      <c r="E1554" s="84">
        <v>3.41</v>
      </c>
      <c r="F1554" s="84" t="s">
        <v>48</v>
      </c>
      <c r="G1554" s="84">
        <v>82</v>
      </c>
      <c r="H1554" s="84" t="s">
        <v>49</v>
      </c>
      <c r="I1554" s="83" t="s">
        <v>174</v>
      </c>
      <c r="J1554" s="59"/>
    </row>
    <row r="1555" spans="1:10" s="12" customFormat="1" ht="17.25" customHeight="1" x14ac:dyDescent="0.25">
      <c r="A1555" s="17">
        <v>1546</v>
      </c>
      <c r="B1555" s="18" t="s">
        <v>171</v>
      </c>
      <c r="C1555" s="56">
        <v>509180006</v>
      </c>
      <c r="D1555" s="69" t="s">
        <v>177</v>
      </c>
      <c r="E1555" s="84">
        <v>2.96</v>
      </c>
      <c r="F1555" s="84" t="s">
        <v>45</v>
      </c>
      <c r="G1555" s="84">
        <v>83</v>
      </c>
      <c r="H1555" s="78" t="s">
        <v>49</v>
      </c>
      <c r="I1555" s="83" t="s">
        <v>45</v>
      </c>
      <c r="J1555" s="59"/>
    </row>
    <row r="1556" spans="1:10" s="12" customFormat="1" ht="17.25" customHeight="1" x14ac:dyDescent="0.25">
      <c r="A1556" s="17">
        <v>1547</v>
      </c>
      <c r="B1556" s="18" t="s">
        <v>171</v>
      </c>
      <c r="C1556" s="56">
        <v>509180007</v>
      </c>
      <c r="D1556" s="69" t="s">
        <v>178</v>
      </c>
      <c r="E1556" s="84">
        <v>3.43</v>
      </c>
      <c r="F1556" s="84" t="s">
        <v>48</v>
      </c>
      <c r="G1556" s="84">
        <v>90</v>
      </c>
      <c r="H1556" s="84" t="s">
        <v>47</v>
      </c>
      <c r="I1556" s="83" t="s">
        <v>174</v>
      </c>
      <c r="J1556" s="59"/>
    </row>
    <row r="1557" spans="1:10" s="12" customFormat="1" ht="17.25" customHeight="1" x14ac:dyDescent="0.25">
      <c r="A1557" s="17">
        <v>1548</v>
      </c>
      <c r="B1557" s="18" t="s">
        <v>171</v>
      </c>
      <c r="C1557" s="56">
        <v>509180009</v>
      </c>
      <c r="D1557" s="69" t="s">
        <v>179</v>
      </c>
      <c r="E1557" s="84">
        <v>2.65</v>
      </c>
      <c r="F1557" s="84" t="s">
        <v>45</v>
      </c>
      <c r="G1557" s="84">
        <v>73</v>
      </c>
      <c r="H1557" s="84" t="s">
        <v>45</v>
      </c>
      <c r="I1557" s="83" t="s">
        <v>45</v>
      </c>
      <c r="J1557" s="59"/>
    </row>
    <row r="1558" spans="1:10" s="12" customFormat="1" ht="17.25" customHeight="1" x14ac:dyDescent="0.25">
      <c r="A1558" s="17">
        <v>1549</v>
      </c>
      <c r="B1558" s="18" t="s">
        <v>171</v>
      </c>
      <c r="C1558" s="56">
        <v>509180010</v>
      </c>
      <c r="D1558" s="69" t="s">
        <v>180</v>
      </c>
      <c r="E1558" s="84">
        <v>3.24</v>
      </c>
      <c r="F1558" s="84" t="s">
        <v>48</v>
      </c>
      <c r="G1558" s="84">
        <v>79</v>
      </c>
      <c r="H1558" s="84" t="s">
        <v>45</v>
      </c>
      <c r="I1558" s="83" t="s">
        <v>45</v>
      </c>
      <c r="J1558" s="59"/>
    </row>
    <row r="1559" spans="1:10" s="12" customFormat="1" ht="17.25" customHeight="1" x14ac:dyDescent="0.25">
      <c r="A1559" s="17">
        <v>1550</v>
      </c>
      <c r="B1559" s="18" t="s">
        <v>171</v>
      </c>
      <c r="C1559" s="56">
        <v>509180011</v>
      </c>
      <c r="D1559" s="69" t="s">
        <v>181</v>
      </c>
      <c r="E1559" s="84">
        <v>3.04</v>
      </c>
      <c r="F1559" s="84" t="s">
        <v>45</v>
      </c>
      <c r="G1559" s="84">
        <v>75</v>
      </c>
      <c r="H1559" s="84" t="s">
        <v>45</v>
      </c>
      <c r="I1559" s="83" t="s">
        <v>45</v>
      </c>
      <c r="J1559" s="59"/>
    </row>
    <row r="1560" spans="1:10" s="12" customFormat="1" ht="17.25" customHeight="1" x14ac:dyDescent="0.25">
      <c r="A1560" s="17">
        <v>1551</v>
      </c>
      <c r="B1560" s="18" t="s">
        <v>171</v>
      </c>
      <c r="C1560" s="56">
        <v>509180012</v>
      </c>
      <c r="D1560" s="69" t="s">
        <v>182</v>
      </c>
      <c r="E1560" s="84">
        <v>2.91</v>
      </c>
      <c r="F1560" s="84" t="s">
        <v>45</v>
      </c>
      <c r="G1560" s="84">
        <v>71</v>
      </c>
      <c r="H1560" s="84" t="s">
        <v>45</v>
      </c>
      <c r="I1560" s="83" t="s">
        <v>45</v>
      </c>
      <c r="J1560" s="59"/>
    </row>
    <row r="1561" spans="1:10" s="12" customFormat="1" ht="17.25" customHeight="1" x14ac:dyDescent="0.25">
      <c r="A1561" s="17">
        <v>1552</v>
      </c>
      <c r="B1561" s="18" t="s">
        <v>171</v>
      </c>
      <c r="C1561" s="56">
        <v>509180013</v>
      </c>
      <c r="D1561" s="69" t="s">
        <v>183</v>
      </c>
      <c r="E1561" s="84">
        <v>2.85</v>
      </c>
      <c r="F1561" s="84" t="s">
        <v>45</v>
      </c>
      <c r="G1561" s="84">
        <v>73</v>
      </c>
      <c r="H1561" s="84" t="s">
        <v>45</v>
      </c>
      <c r="I1561" s="83" t="s">
        <v>45</v>
      </c>
      <c r="J1561" s="59"/>
    </row>
    <row r="1562" spans="1:10" s="15" customFormat="1" ht="17.25" customHeight="1" x14ac:dyDescent="0.25">
      <c r="A1562" s="17">
        <v>1553</v>
      </c>
      <c r="B1562" s="18" t="s">
        <v>171</v>
      </c>
      <c r="C1562" s="56">
        <v>509180014</v>
      </c>
      <c r="D1562" s="69" t="s">
        <v>184</v>
      </c>
      <c r="E1562" s="84">
        <v>3.35</v>
      </c>
      <c r="F1562" s="84" t="s">
        <v>48</v>
      </c>
      <c r="G1562" s="84">
        <v>80</v>
      </c>
      <c r="H1562" s="84" t="s">
        <v>49</v>
      </c>
      <c r="I1562" s="83" t="s">
        <v>174</v>
      </c>
      <c r="J1562" s="59"/>
    </row>
    <row r="1563" spans="1:10" s="12" customFormat="1" ht="17.25" customHeight="1" x14ac:dyDescent="0.25">
      <c r="A1563" s="17">
        <v>1554</v>
      </c>
      <c r="B1563" s="18" t="s">
        <v>171</v>
      </c>
      <c r="C1563" s="56">
        <v>509180015</v>
      </c>
      <c r="D1563" s="69" t="s">
        <v>185</v>
      </c>
      <c r="E1563" s="84">
        <v>3.57</v>
      </c>
      <c r="F1563" s="56" t="s">
        <v>48</v>
      </c>
      <c r="G1563" s="84">
        <v>87</v>
      </c>
      <c r="H1563" s="84" t="s">
        <v>49</v>
      </c>
      <c r="I1563" s="83" t="s">
        <v>174</v>
      </c>
      <c r="J1563" s="59"/>
    </row>
    <row r="1564" spans="1:10" s="12" customFormat="1" ht="17.25" customHeight="1" x14ac:dyDescent="0.25">
      <c r="A1564" s="17">
        <v>1555</v>
      </c>
      <c r="B1564" s="18" t="s">
        <v>171</v>
      </c>
      <c r="C1564" s="56">
        <v>509180016</v>
      </c>
      <c r="D1564" s="69" t="s">
        <v>186</v>
      </c>
      <c r="E1564" s="84">
        <v>2.63</v>
      </c>
      <c r="F1564" s="84" t="s">
        <v>45</v>
      </c>
      <c r="G1564" s="84">
        <v>73</v>
      </c>
      <c r="H1564" s="84" t="s">
        <v>45</v>
      </c>
      <c r="I1564" s="83" t="s">
        <v>45</v>
      </c>
      <c r="J1564" s="59"/>
    </row>
    <row r="1565" spans="1:10" s="12" customFormat="1" ht="17.25" customHeight="1" x14ac:dyDescent="0.25">
      <c r="A1565" s="17">
        <v>1556</v>
      </c>
      <c r="B1565" s="18" t="s">
        <v>171</v>
      </c>
      <c r="C1565" s="56">
        <v>509180017</v>
      </c>
      <c r="D1565" s="69" t="s">
        <v>187</v>
      </c>
      <c r="E1565" s="84">
        <v>3.41</v>
      </c>
      <c r="F1565" s="84" t="s">
        <v>48</v>
      </c>
      <c r="G1565" s="84">
        <v>72</v>
      </c>
      <c r="H1565" s="84" t="s">
        <v>45</v>
      </c>
      <c r="I1565" s="83" t="s">
        <v>45</v>
      </c>
      <c r="J1565" s="59"/>
    </row>
    <row r="1566" spans="1:10" s="12" customFormat="1" ht="17.25" customHeight="1" x14ac:dyDescent="0.25">
      <c r="A1566" s="17">
        <v>1557</v>
      </c>
      <c r="B1566" s="18" t="s">
        <v>171</v>
      </c>
      <c r="C1566" s="56">
        <v>509180018</v>
      </c>
      <c r="D1566" s="69" t="s">
        <v>188</v>
      </c>
      <c r="E1566" s="84">
        <v>3.17</v>
      </c>
      <c r="F1566" s="84" t="s">
        <v>45</v>
      </c>
      <c r="G1566" s="84">
        <v>95</v>
      </c>
      <c r="H1566" s="84" t="s">
        <v>47</v>
      </c>
      <c r="I1566" s="83" t="s">
        <v>45</v>
      </c>
      <c r="J1566" s="59"/>
    </row>
    <row r="1567" spans="1:10" s="12" customFormat="1" ht="17.25" customHeight="1" x14ac:dyDescent="0.25">
      <c r="A1567" s="17">
        <v>1558</v>
      </c>
      <c r="B1567" s="18" t="s">
        <v>171</v>
      </c>
      <c r="C1567" s="56">
        <v>509180020</v>
      </c>
      <c r="D1567" s="69" t="s">
        <v>189</v>
      </c>
      <c r="E1567" s="84">
        <v>3.41</v>
      </c>
      <c r="F1567" s="84" t="s">
        <v>48</v>
      </c>
      <c r="G1567" s="84">
        <v>91</v>
      </c>
      <c r="H1567" s="84" t="s">
        <v>47</v>
      </c>
      <c r="I1567" s="83" t="s">
        <v>174</v>
      </c>
      <c r="J1567" s="59"/>
    </row>
    <row r="1568" spans="1:10" s="12" customFormat="1" ht="17.25" customHeight="1" x14ac:dyDescent="0.25">
      <c r="A1568" s="17">
        <v>1559</v>
      </c>
      <c r="B1568" s="18" t="s">
        <v>171</v>
      </c>
      <c r="C1568" s="56">
        <v>509180023</v>
      </c>
      <c r="D1568" s="69" t="s">
        <v>190</v>
      </c>
      <c r="E1568" s="84">
        <v>3.3</v>
      </c>
      <c r="F1568" s="84" t="s">
        <v>48</v>
      </c>
      <c r="G1568" s="84">
        <v>71</v>
      </c>
      <c r="H1568" s="84" t="s">
        <v>45</v>
      </c>
      <c r="I1568" s="83" t="s">
        <v>45</v>
      </c>
      <c r="J1568" s="59"/>
    </row>
    <row r="1569" spans="1:10" s="12" customFormat="1" ht="17.25" customHeight="1" x14ac:dyDescent="0.25">
      <c r="A1569" s="17">
        <v>1560</v>
      </c>
      <c r="B1569" s="18" t="s">
        <v>171</v>
      </c>
      <c r="C1569" s="56">
        <v>509180026</v>
      </c>
      <c r="D1569" s="69" t="s">
        <v>191</v>
      </c>
      <c r="E1569" s="84">
        <v>3.37</v>
      </c>
      <c r="F1569" s="84" t="s">
        <v>48</v>
      </c>
      <c r="G1569" s="84">
        <v>89</v>
      </c>
      <c r="H1569" s="84" t="s">
        <v>49</v>
      </c>
      <c r="I1569" s="83" t="s">
        <v>174</v>
      </c>
      <c r="J1569" s="59"/>
    </row>
    <row r="1570" spans="1:10" s="12" customFormat="1" ht="17.25" customHeight="1" x14ac:dyDescent="0.25">
      <c r="A1570" s="17">
        <v>1561</v>
      </c>
      <c r="B1570" s="18" t="s">
        <v>171</v>
      </c>
      <c r="C1570" s="56">
        <v>509180027</v>
      </c>
      <c r="D1570" s="69" t="s">
        <v>192</v>
      </c>
      <c r="E1570" s="84">
        <v>3.13</v>
      </c>
      <c r="F1570" s="84" t="s">
        <v>45</v>
      </c>
      <c r="G1570" s="84">
        <v>91</v>
      </c>
      <c r="H1570" s="84" t="s">
        <v>47</v>
      </c>
      <c r="I1570" s="83" t="s">
        <v>45</v>
      </c>
      <c r="J1570" s="59"/>
    </row>
    <row r="1571" spans="1:10" s="12" customFormat="1" ht="17.25" customHeight="1" x14ac:dyDescent="0.25">
      <c r="A1571" s="17">
        <v>1562</v>
      </c>
      <c r="B1571" s="18" t="s">
        <v>171</v>
      </c>
      <c r="C1571" s="56">
        <v>509180028</v>
      </c>
      <c r="D1571" s="69" t="s">
        <v>193</v>
      </c>
      <c r="E1571" s="84">
        <v>3.2</v>
      </c>
      <c r="F1571" s="84" t="s">
        <v>48</v>
      </c>
      <c r="G1571" s="84">
        <v>67</v>
      </c>
      <c r="H1571" s="67" t="str">
        <f>IF(G1571&lt;30,"Kém",IF(G1571&lt;50,"Yếu",IF(G1571&lt;60,"Trung bình",IF(G1571&lt;70,"TB Khá",IF(G1571&lt;80,"Khá",IF(G1571&lt;90,"Tốt","Xuất sắc"))))))</f>
        <v>TB Khá</v>
      </c>
      <c r="I1571" s="24" t="s">
        <v>46</v>
      </c>
      <c r="J1571" s="59"/>
    </row>
    <row r="1572" spans="1:10" s="12" customFormat="1" ht="17.25" customHeight="1" x14ac:dyDescent="0.25">
      <c r="A1572" s="17">
        <v>1563</v>
      </c>
      <c r="B1572" s="18" t="s">
        <v>171</v>
      </c>
      <c r="C1572" s="56">
        <v>509180030</v>
      </c>
      <c r="D1572" s="69" t="s">
        <v>194</v>
      </c>
      <c r="E1572" s="84">
        <v>3.09</v>
      </c>
      <c r="F1572" s="84" t="s">
        <v>45</v>
      </c>
      <c r="G1572" s="84">
        <v>86</v>
      </c>
      <c r="H1572" s="84" t="s">
        <v>49</v>
      </c>
      <c r="I1572" s="83" t="s">
        <v>45</v>
      </c>
      <c r="J1572" s="59"/>
    </row>
    <row r="1573" spans="1:10" s="12" customFormat="1" ht="17.25" customHeight="1" x14ac:dyDescent="0.25">
      <c r="A1573" s="17">
        <v>1564</v>
      </c>
      <c r="B1573" s="18" t="s">
        <v>171</v>
      </c>
      <c r="C1573" s="56">
        <v>509180031</v>
      </c>
      <c r="D1573" s="69" t="s">
        <v>195</v>
      </c>
      <c r="E1573" s="84">
        <v>3.07</v>
      </c>
      <c r="F1573" s="84" t="s">
        <v>45</v>
      </c>
      <c r="G1573" s="84">
        <v>66</v>
      </c>
      <c r="H1573" s="67" t="str">
        <f>IF(G1573&lt;30,"Kém",IF(G1573&lt;50,"Yếu",IF(G1573&lt;60,"Trung bình",IF(G1573&lt;70,"TB Khá",IF(G1573&lt;80,"Khá",IF(G1573&lt;90,"Tốt","Xuất sắc"))))))</f>
        <v>TB Khá</v>
      </c>
      <c r="I1573" s="24" t="s">
        <v>46</v>
      </c>
      <c r="J1573" s="59"/>
    </row>
    <row r="1574" spans="1:10" s="12" customFormat="1" ht="17.25" customHeight="1" x14ac:dyDescent="0.25">
      <c r="A1574" s="17">
        <v>1565</v>
      </c>
      <c r="B1574" s="18" t="s">
        <v>171</v>
      </c>
      <c r="C1574" s="56">
        <v>509180032</v>
      </c>
      <c r="D1574" s="69" t="s">
        <v>196</v>
      </c>
      <c r="E1574" s="84">
        <v>2.98</v>
      </c>
      <c r="F1574" s="84" t="s">
        <v>45</v>
      </c>
      <c r="G1574" s="84">
        <v>87</v>
      </c>
      <c r="H1574" s="84" t="s">
        <v>49</v>
      </c>
      <c r="I1574" s="83" t="s">
        <v>45</v>
      </c>
      <c r="J1574" s="59"/>
    </row>
    <row r="1575" spans="1:10" s="12" customFormat="1" ht="17.25" customHeight="1" x14ac:dyDescent="0.25">
      <c r="A1575" s="17">
        <v>1566</v>
      </c>
      <c r="B1575" s="18" t="s">
        <v>170</v>
      </c>
      <c r="C1575" s="78">
        <v>509190002</v>
      </c>
      <c r="D1575" s="69" t="s">
        <v>143</v>
      </c>
      <c r="E1575" s="56">
        <v>2.66</v>
      </c>
      <c r="F1575" s="56" t="s">
        <v>45</v>
      </c>
      <c r="G1575" s="78">
        <v>90</v>
      </c>
      <c r="H1575" s="78" t="s">
        <v>47</v>
      </c>
      <c r="I1575" s="78" t="s">
        <v>45</v>
      </c>
      <c r="J1575" s="59"/>
    </row>
    <row r="1576" spans="1:10" s="12" customFormat="1" ht="17.25" customHeight="1" x14ac:dyDescent="0.25">
      <c r="A1576" s="17">
        <v>1567</v>
      </c>
      <c r="B1576" s="18" t="s">
        <v>170</v>
      </c>
      <c r="C1576" s="67">
        <v>509190003</v>
      </c>
      <c r="D1576" s="100" t="s">
        <v>144</v>
      </c>
      <c r="E1576" s="56">
        <v>2.68</v>
      </c>
      <c r="F1576" s="56" t="s">
        <v>45</v>
      </c>
      <c r="G1576" s="67">
        <v>90</v>
      </c>
      <c r="H1576" s="67" t="s">
        <v>47</v>
      </c>
      <c r="I1576" s="67" t="s">
        <v>45</v>
      </c>
      <c r="J1576" s="59"/>
    </row>
    <row r="1577" spans="1:10" s="12" customFormat="1" ht="17.25" customHeight="1" x14ac:dyDescent="0.25">
      <c r="A1577" s="17">
        <v>1568</v>
      </c>
      <c r="B1577" s="18" t="s">
        <v>170</v>
      </c>
      <c r="C1577" s="56">
        <v>509190005</v>
      </c>
      <c r="D1577" s="70" t="s">
        <v>145</v>
      </c>
      <c r="E1577" s="56">
        <v>2.35</v>
      </c>
      <c r="F1577" s="56" t="s">
        <v>44</v>
      </c>
      <c r="G1577" s="67">
        <v>80</v>
      </c>
      <c r="H1577" s="25" t="str">
        <f>IF(G1577&lt;30,"Kém",IF(G1577&lt;50,"Yếu",IF(G1577&lt;60,"Trung bình",IF(G1577&lt;70,"TB khá",IF(G1577&lt;80,"Khá",IF(G1577&lt;90,"Tốt","Xuất sắc"))))))</f>
        <v>Tốt</v>
      </c>
      <c r="I1577" s="56" t="s">
        <v>44</v>
      </c>
      <c r="J1577" s="59"/>
    </row>
    <row r="1578" spans="1:10" s="12" customFormat="1" ht="17.25" customHeight="1" x14ac:dyDescent="0.25">
      <c r="A1578" s="17">
        <v>1569</v>
      </c>
      <c r="B1578" s="18" t="s">
        <v>170</v>
      </c>
      <c r="C1578" s="56">
        <v>509190006</v>
      </c>
      <c r="D1578" s="70" t="s">
        <v>146</v>
      </c>
      <c r="E1578" s="56">
        <v>2.8</v>
      </c>
      <c r="F1578" s="56" t="s">
        <v>45</v>
      </c>
      <c r="G1578" s="67">
        <v>83</v>
      </c>
      <c r="H1578" s="25" t="str">
        <f>IF(G1578&lt;30,"Kém",IF(G1578&lt;50,"Yếu",IF(G1578&lt;60,"Trung bình",IF(G1578&lt;70,"TB khá",IF(G1578&lt;80,"Khá",IF(G1578&lt;90,"Tốt","Xuất sắc"))))))</f>
        <v>Tốt</v>
      </c>
      <c r="I1578" s="56" t="s">
        <v>45</v>
      </c>
      <c r="J1578" s="59"/>
    </row>
    <row r="1579" spans="1:10" s="12" customFormat="1" ht="17.25" customHeight="1" x14ac:dyDescent="0.25">
      <c r="A1579" s="17">
        <v>1570</v>
      </c>
      <c r="B1579" s="18" t="s">
        <v>170</v>
      </c>
      <c r="C1579" s="56">
        <v>509190007</v>
      </c>
      <c r="D1579" s="70" t="s">
        <v>147</v>
      </c>
      <c r="E1579" s="56">
        <v>2.78</v>
      </c>
      <c r="F1579" s="56" t="s">
        <v>45</v>
      </c>
      <c r="G1579" s="67">
        <v>66</v>
      </c>
      <c r="H1579" s="67" t="str">
        <f>IF(G1579&lt;30,"Kém",IF(G1579&lt;50,"Yếu",IF(G1579&lt;60,"Trung bình",IF(G1579&lt;70,"TB Khá",IF(G1579&lt;80,"Khá",IF(G1579&lt;90,"Tốt","Xuất sắc"))))))</f>
        <v>TB Khá</v>
      </c>
      <c r="I1579" s="24" t="s">
        <v>46</v>
      </c>
      <c r="J1579" s="59"/>
    </row>
    <row r="1580" spans="1:10" s="12" customFormat="1" ht="17.25" customHeight="1" x14ac:dyDescent="0.25">
      <c r="A1580" s="17">
        <v>1571</v>
      </c>
      <c r="B1580" s="18" t="s">
        <v>170</v>
      </c>
      <c r="C1580" s="78">
        <v>509190009</v>
      </c>
      <c r="D1580" s="106" t="s">
        <v>148</v>
      </c>
      <c r="E1580" s="56">
        <v>2.57</v>
      </c>
      <c r="F1580" s="56" t="s">
        <v>45</v>
      </c>
      <c r="G1580" s="67">
        <v>73</v>
      </c>
      <c r="H1580" s="78" t="s">
        <v>45</v>
      </c>
      <c r="I1580" s="78" t="s">
        <v>45</v>
      </c>
      <c r="J1580" s="59"/>
    </row>
    <row r="1581" spans="1:10" s="12" customFormat="1" ht="17.25" customHeight="1" x14ac:dyDescent="0.25">
      <c r="A1581" s="17">
        <v>1572</v>
      </c>
      <c r="B1581" s="18" t="s">
        <v>170</v>
      </c>
      <c r="C1581" s="107">
        <v>509190011</v>
      </c>
      <c r="D1581" s="108" t="s">
        <v>149</v>
      </c>
      <c r="E1581" s="56">
        <v>2.2400000000000002</v>
      </c>
      <c r="F1581" s="56" t="s">
        <v>44</v>
      </c>
      <c r="G1581" s="109">
        <v>62</v>
      </c>
      <c r="H1581" s="67" t="str">
        <f>IF(G1581&lt;30,"Kém",IF(G1581&lt;50,"Yếu",IF(G1581&lt;60,"Trung bình",IF(G1581&lt;70,"TB Khá",IF(G1581&lt;80,"Khá",IF(G1581&lt;90,"Tốt","Xuất sắc"))))))</f>
        <v>TB Khá</v>
      </c>
      <c r="I1581" s="56" t="s">
        <v>44</v>
      </c>
      <c r="J1581" s="59"/>
    </row>
    <row r="1582" spans="1:10" s="12" customFormat="1" ht="17.25" customHeight="1" x14ac:dyDescent="0.25">
      <c r="A1582" s="17">
        <v>1573</v>
      </c>
      <c r="B1582" s="18" t="s">
        <v>170</v>
      </c>
      <c r="C1582" s="105">
        <v>509190013</v>
      </c>
      <c r="D1582" s="110" t="s">
        <v>150</v>
      </c>
      <c r="E1582" s="56">
        <v>2.63</v>
      </c>
      <c r="F1582" s="56" t="s">
        <v>45</v>
      </c>
      <c r="G1582" s="109">
        <v>83</v>
      </c>
      <c r="H1582" s="25" t="str">
        <f>IF(G1582&lt;30,"Kém",IF(G1582&lt;50,"Yếu",IF(G1582&lt;60,"Trung bình",IF(G1582&lt;70,"TB khá",IF(G1582&lt;80,"Khá",IF(G1582&lt;90,"Tốt","Xuất sắc"))))))</f>
        <v>Tốt</v>
      </c>
      <c r="I1582" s="105" t="s">
        <v>45</v>
      </c>
      <c r="J1582" s="59"/>
    </row>
    <row r="1583" spans="1:10" s="12" customFormat="1" ht="17.25" customHeight="1" x14ac:dyDescent="0.25">
      <c r="A1583" s="17">
        <v>1574</v>
      </c>
      <c r="B1583" s="18" t="s">
        <v>170</v>
      </c>
      <c r="C1583" s="105">
        <v>509190014</v>
      </c>
      <c r="D1583" s="110" t="s">
        <v>151</v>
      </c>
      <c r="E1583" s="56">
        <v>2.39</v>
      </c>
      <c r="F1583" s="56" t="s">
        <v>44</v>
      </c>
      <c r="G1583" s="109">
        <v>58</v>
      </c>
      <c r="H1583" s="56" t="s">
        <v>44</v>
      </c>
      <c r="I1583" s="56" t="s">
        <v>44</v>
      </c>
      <c r="J1583" s="59"/>
    </row>
    <row r="1584" spans="1:10" s="12" customFormat="1" ht="17.25" customHeight="1" x14ac:dyDescent="0.25">
      <c r="A1584" s="17">
        <v>1575</v>
      </c>
      <c r="B1584" s="18" t="s">
        <v>170</v>
      </c>
      <c r="C1584" s="56">
        <v>509190015</v>
      </c>
      <c r="D1584" s="70" t="s">
        <v>152</v>
      </c>
      <c r="E1584" s="56">
        <v>1.98</v>
      </c>
      <c r="F1584" s="56" t="s">
        <v>153</v>
      </c>
      <c r="G1584" s="67">
        <v>48</v>
      </c>
      <c r="H1584" s="56" t="s">
        <v>153</v>
      </c>
      <c r="I1584" s="105" t="s">
        <v>153</v>
      </c>
      <c r="J1584" s="59"/>
    </row>
    <row r="1585" spans="1:10" s="12" customFormat="1" ht="17.25" customHeight="1" x14ac:dyDescent="0.25">
      <c r="A1585" s="17">
        <v>1576</v>
      </c>
      <c r="B1585" s="18" t="s">
        <v>170</v>
      </c>
      <c r="C1585" s="105">
        <v>509190016</v>
      </c>
      <c r="D1585" s="110" t="s">
        <v>154</v>
      </c>
      <c r="E1585" s="56">
        <v>2.41</v>
      </c>
      <c r="F1585" s="56" t="s">
        <v>44</v>
      </c>
      <c r="G1585" s="109">
        <v>70</v>
      </c>
      <c r="H1585" s="105" t="s">
        <v>45</v>
      </c>
      <c r="I1585" s="56" t="s">
        <v>44</v>
      </c>
      <c r="J1585" s="59"/>
    </row>
    <row r="1586" spans="1:10" s="12" customFormat="1" ht="17.25" customHeight="1" x14ac:dyDescent="0.25">
      <c r="A1586" s="17">
        <v>1577</v>
      </c>
      <c r="B1586" s="18" t="s">
        <v>170</v>
      </c>
      <c r="C1586" s="56">
        <v>509190018</v>
      </c>
      <c r="D1586" s="70" t="s">
        <v>155</v>
      </c>
      <c r="E1586" s="56">
        <v>2.59</v>
      </c>
      <c r="F1586" s="56" t="s">
        <v>45</v>
      </c>
      <c r="G1586" s="67">
        <v>58</v>
      </c>
      <c r="H1586" s="56" t="s">
        <v>44</v>
      </c>
      <c r="I1586" s="56" t="s">
        <v>44</v>
      </c>
      <c r="J1586" s="59"/>
    </row>
    <row r="1587" spans="1:10" s="12" customFormat="1" ht="17.25" customHeight="1" x14ac:dyDescent="0.25">
      <c r="A1587" s="17">
        <v>1578</v>
      </c>
      <c r="B1587" s="18" t="s">
        <v>170</v>
      </c>
      <c r="C1587" s="105">
        <v>509190019</v>
      </c>
      <c r="D1587" s="110" t="s">
        <v>156</v>
      </c>
      <c r="E1587" s="56">
        <v>2.2000000000000002</v>
      </c>
      <c r="F1587" s="56" t="s">
        <v>44</v>
      </c>
      <c r="G1587" s="109">
        <v>63</v>
      </c>
      <c r="H1587" s="67" t="str">
        <f t="shared" ref="H1587:H1588" si="134">IF(G1587&lt;30,"Kém",IF(G1587&lt;50,"Yếu",IF(G1587&lt;60,"Trung bình",IF(G1587&lt;70,"TB Khá",IF(G1587&lt;80,"Khá",IF(G1587&lt;90,"Tốt","Xuất sắc"))))))</f>
        <v>TB Khá</v>
      </c>
      <c r="I1587" s="56" t="s">
        <v>44</v>
      </c>
      <c r="J1587" s="59"/>
    </row>
    <row r="1588" spans="1:10" s="12" customFormat="1" ht="17.25" customHeight="1" x14ac:dyDescent="0.25">
      <c r="A1588" s="17">
        <v>1579</v>
      </c>
      <c r="B1588" s="18" t="s">
        <v>170</v>
      </c>
      <c r="C1588" s="56">
        <v>509190020</v>
      </c>
      <c r="D1588" s="70" t="s">
        <v>157</v>
      </c>
      <c r="E1588" s="56">
        <v>2.2799999999999998</v>
      </c>
      <c r="F1588" s="56" t="s">
        <v>44</v>
      </c>
      <c r="G1588" s="67">
        <v>68</v>
      </c>
      <c r="H1588" s="67" t="str">
        <f t="shared" si="134"/>
        <v>TB Khá</v>
      </c>
      <c r="I1588" s="56" t="s">
        <v>44</v>
      </c>
      <c r="J1588" s="59"/>
    </row>
    <row r="1589" spans="1:10" s="12" customFormat="1" ht="17.25" customHeight="1" x14ac:dyDescent="0.25">
      <c r="A1589" s="17">
        <v>1580</v>
      </c>
      <c r="B1589" s="18" t="s">
        <v>170</v>
      </c>
      <c r="C1589" s="105">
        <v>509190021</v>
      </c>
      <c r="D1589" s="110" t="s">
        <v>158</v>
      </c>
      <c r="E1589" s="56">
        <v>2.63</v>
      </c>
      <c r="F1589" s="56" t="s">
        <v>45</v>
      </c>
      <c r="G1589" s="109">
        <v>86</v>
      </c>
      <c r="H1589" s="25" t="str">
        <f>IF(G1589&lt;30,"Kém",IF(G1589&lt;50,"Yếu",IF(G1589&lt;60,"Trung bình",IF(G1589&lt;70,"TB khá",IF(G1589&lt;80,"Khá",IF(G1589&lt;90,"Tốt","Xuất sắc"))))))</f>
        <v>Tốt</v>
      </c>
      <c r="I1589" s="105" t="s">
        <v>45</v>
      </c>
      <c r="J1589" s="59"/>
    </row>
    <row r="1590" spans="1:10" s="12" customFormat="1" ht="17.25" customHeight="1" x14ac:dyDescent="0.25">
      <c r="A1590" s="17">
        <v>1581</v>
      </c>
      <c r="B1590" s="18" t="s">
        <v>170</v>
      </c>
      <c r="C1590" s="105">
        <v>509190022</v>
      </c>
      <c r="D1590" s="110" t="s">
        <v>159</v>
      </c>
      <c r="E1590" s="56">
        <v>2.1</v>
      </c>
      <c r="F1590" s="56" t="s">
        <v>44</v>
      </c>
      <c r="G1590" s="109">
        <v>85</v>
      </c>
      <c r="H1590" s="25" t="str">
        <f>IF(G1590&lt;30,"Kém",IF(G1590&lt;50,"Yếu",IF(G1590&lt;60,"Trung bình",IF(G1590&lt;70,"TB khá",IF(G1590&lt;80,"Khá",IF(G1590&lt;90,"Tốt","Xuất sắc"))))))</f>
        <v>Tốt</v>
      </c>
      <c r="I1590" s="56" t="s">
        <v>44</v>
      </c>
      <c r="J1590" s="59"/>
    </row>
    <row r="1591" spans="1:10" s="12" customFormat="1" ht="17.25" customHeight="1" x14ac:dyDescent="0.25">
      <c r="A1591" s="17">
        <v>1582</v>
      </c>
      <c r="B1591" s="18" t="s">
        <v>170</v>
      </c>
      <c r="C1591" s="56">
        <v>509190023</v>
      </c>
      <c r="D1591" s="70" t="s">
        <v>160</v>
      </c>
      <c r="E1591" s="56">
        <v>3.17</v>
      </c>
      <c r="F1591" s="56" t="s">
        <v>45</v>
      </c>
      <c r="G1591" s="67">
        <v>100</v>
      </c>
      <c r="H1591" s="56" t="s">
        <v>47</v>
      </c>
      <c r="I1591" s="105" t="s">
        <v>45</v>
      </c>
      <c r="J1591" s="59" t="s">
        <v>1788</v>
      </c>
    </row>
    <row r="1592" spans="1:10" s="12" customFormat="1" ht="17.25" customHeight="1" x14ac:dyDescent="0.25">
      <c r="A1592" s="17">
        <v>1583</v>
      </c>
      <c r="B1592" s="18" t="s">
        <v>170</v>
      </c>
      <c r="C1592" s="56">
        <v>509190027</v>
      </c>
      <c r="D1592" s="70" t="s">
        <v>161</v>
      </c>
      <c r="E1592" s="56">
        <v>2.89</v>
      </c>
      <c r="F1592" s="56" t="s">
        <v>45</v>
      </c>
      <c r="G1592" s="67">
        <v>76</v>
      </c>
      <c r="H1592" s="56" t="s">
        <v>45</v>
      </c>
      <c r="I1592" s="105" t="s">
        <v>45</v>
      </c>
      <c r="J1592" s="59"/>
    </row>
    <row r="1593" spans="1:10" s="12" customFormat="1" ht="17.25" customHeight="1" x14ac:dyDescent="0.25">
      <c r="A1593" s="17">
        <v>1584</v>
      </c>
      <c r="B1593" s="18" t="s">
        <v>170</v>
      </c>
      <c r="C1593" s="105">
        <v>509190028</v>
      </c>
      <c r="D1593" s="110" t="s">
        <v>162</v>
      </c>
      <c r="E1593" s="56">
        <v>2.61</v>
      </c>
      <c r="F1593" s="56" t="s">
        <v>45</v>
      </c>
      <c r="G1593" s="109">
        <v>61</v>
      </c>
      <c r="H1593" s="67" t="str">
        <f>IF(G1593&lt;30,"Kém",IF(G1593&lt;50,"Yếu",IF(G1593&lt;60,"Trung bình",IF(G1593&lt;70,"TB Khá",IF(G1593&lt;80,"Khá",IF(G1593&lt;90,"Tốt","Xuất sắc"))))))</f>
        <v>TB Khá</v>
      </c>
      <c r="I1593" s="24" t="s">
        <v>46</v>
      </c>
      <c r="J1593" s="59"/>
    </row>
    <row r="1594" spans="1:10" s="12" customFormat="1" ht="17.25" customHeight="1" x14ac:dyDescent="0.25">
      <c r="A1594" s="17">
        <v>1585</v>
      </c>
      <c r="B1594" s="18" t="s">
        <v>170</v>
      </c>
      <c r="C1594" s="56">
        <v>509190029</v>
      </c>
      <c r="D1594" s="70" t="s">
        <v>163</v>
      </c>
      <c r="E1594" s="56">
        <v>2.8</v>
      </c>
      <c r="F1594" s="56" t="s">
        <v>45</v>
      </c>
      <c r="G1594" s="67">
        <v>71</v>
      </c>
      <c r="H1594" s="56" t="s">
        <v>45</v>
      </c>
      <c r="I1594" s="105" t="s">
        <v>45</v>
      </c>
      <c r="J1594" s="59"/>
    </row>
    <row r="1595" spans="1:10" s="12" customFormat="1" ht="17.25" customHeight="1" x14ac:dyDescent="0.25">
      <c r="A1595" s="17">
        <v>1586</v>
      </c>
      <c r="B1595" s="18" t="s">
        <v>170</v>
      </c>
      <c r="C1595" s="105">
        <v>509190030</v>
      </c>
      <c r="D1595" s="110" t="s">
        <v>164</v>
      </c>
      <c r="E1595" s="56">
        <v>2.2799999999999998</v>
      </c>
      <c r="F1595" s="56" t="s">
        <v>44</v>
      </c>
      <c r="G1595" s="109">
        <v>68</v>
      </c>
      <c r="H1595" s="67" t="str">
        <f>IF(G1595&lt;30,"Kém",IF(G1595&lt;50,"Yếu",IF(G1595&lt;60,"Trung bình",IF(G1595&lt;70,"TB Khá",IF(G1595&lt;80,"Khá",IF(G1595&lt;90,"Tốt","Xuất sắc"))))))</f>
        <v>TB Khá</v>
      </c>
      <c r="I1595" s="56" t="s">
        <v>44</v>
      </c>
      <c r="J1595" s="59"/>
    </row>
    <row r="1596" spans="1:10" s="12" customFormat="1" ht="17.25" customHeight="1" x14ac:dyDescent="0.25">
      <c r="A1596" s="17">
        <v>1587</v>
      </c>
      <c r="B1596" s="18" t="s">
        <v>170</v>
      </c>
      <c r="C1596" s="56">
        <v>509190033</v>
      </c>
      <c r="D1596" s="70" t="s">
        <v>165</v>
      </c>
      <c r="E1596" s="56">
        <v>2.46</v>
      </c>
      <c r="F1596" s="56" t="s">
        <v>44</v>
      </c>
      <c r="G1596" s="67">
        <v>70</v>
      </c>
      <c r="H1596" s="78" t="s">
        <v>45</v>
      </c>
      <c r="I1596" s="56" t="s">
        <v>44</v>
      </c>
      <c r="J1596" s="59"/>
    </row>
    <row r="1597" spans="1:10" s="12" customFormat="1" ht="17.25" customHeight="1" x14ac:dyDescent="0.25">
      <c r="A1597" s="17">
        <v>1588</v>
      </c>
      <c r="B1597" s="18" t="s">
        <v>170</v>
      </c>
      <c r="C1597" s="56">
        <v>509190035</v>
      </c>
      <c r="D1597" s="70" t="s">
        <v>166</v>
      </c>
      <c r="E1597" s="56">
        <v>2.4300000000000002</v>
      </c>
      <c r="F1597" s="56" t="s">
        <v>44</v>
      </c>
      <c r="G1597" s="67">
        <v>70</v>
      </c>
      <c r="H1597" s="78" t="s">
        <v>45</v>
      </c>
      <c r="I1597" s="56" t="s">
        <v>44</v>
      </c>
      <c r="J1597" s="59"/>
    </row>
    <row r="1598" spans="1:10" s="12" customFormat="1" ht="17.25" customHeight="1" x14ac:dyDescent="0.25">
      <c r="A1598" s="17">
        <v>1589</v>
      </c>
      <c r="B1598" s="18" t="s">
        <v>170</v>
      </c>
      <c r="C1598" s="105">
        <v>509190036</v>
      </c>
      <c r="D1598" s="110" t="s">
        <v>167</v>
      </c>
      <c r="E1598" s="56">
        <v>2.2599999999999998</v>
      </c>
      <c r="F1598" s="56" t="s">
        <v>44</v>
      </c>
      <c r="G1598" s="109">
        <v>58</v>
      </c>
      <c r="H1598" s="56" t="s">
        <v>44</v>
      </c>
      <c r="I1598" s="56" t="s">
        <v>44</v>
      </c>
      <c r="J1598" s="59"/>
    </row>
    <row r="1599" spans="1:10" s="12" customFormat="1" ht="17.25" customHeight="1" x14ac:dyDescent="0.25">
      <c r="A1599" s="17">
        <v>1590</v>
      </c>
      <c r="B1599" s="18" t="s">
        <v>170</v>
      </c>
      <c r="C1599" s="56">
        <v>509190038</v>
      </c>
      <c r="D1599" s="70" t="s">
        <v>168</v>
      </c>
      <c r="E1599" s="56">
        <v>2.78</v>
      </c>
      <c r="F1599" s="56" t="s">
        <v>45</v>
      </c>
      <c r="G1599" s="67">
        <v>71</v>
      </c>
      <c r="H1599" s="78" t="s">
        <v>45</v>
      </c>
      <c r="I1599" s="105" t="s">
        <v>45</v>
      </c>
      <c r="J1599" s="59"/>
    </row>
    <row r="1600" spans="1:10" s="12" customFormat="1" ht="17.25" customHeight="1" x14ac:dyDescent="0.25">
      <c r="A1600" s="17">
        <v>1591</v>
      </c>
      <c r="B1600" s="18" t="s">
        <v>170</v>
      </c>
      <c r="C1600" s="105">
        <v>509190042</v>
      </c>
      <c r="D1600" s="110" t="s">
        <v>169</v>
      </c>
      <c r="E1600" s="56">
        <v>2.54</v>
      </c>
      <c r="F1600" s="56" t="s">
        <v>45</v>
      </c>
      <c r="G1600" s="109">
        <v>83</v>
      </c>
      <c r="H1600" s="25" t="str">
        <f>IF(G1600&lt;30,"Kém",IF(G1600&lt;50,"Yếu",IF(G1600&lt;60,"Trung bình",IF(G1600&lt;70,"TB khá",IF(G1600&lt;80,"Khá",IF(G1600&lt;90,"Tốt","Xuất sắc"))))))</f>
        <v>Tốt</v>
      </c>
      <c r="I1600" s="105" t="s">
        <v>45</v>
      </c>
      <c r="J1600" s="59"/>
    </row>
    <row r="1601" spans="1:10" s="12" customFormat="1" ht="17.25" customHeight="1" x14ac:dyDescent="0.25">
      <c r="A1601" s="17">
        <v>1592</v>
      </c>
      <c r="B1601" s="18" t="s">
        <v>16</v>
      </c>
      <c r="C1601" s="19">
        <v>510180002</v>
      </c>
      <c r="D1601" s="20" t="s">
        <v>1397</v>
      </c>
      <c r="E1601" s="21">
        <v>3.12</v>
      </c>
      <c r="F1601" s="22" t="s">
        <v>45</v>
      </c>
      <c r="G1601" s="22">
        <v>80</v>
      </c>
      <c r="H1601" s="23" t="s">
        <v>49</v>
      </c>
      <c r="I1601" s="59" t="s">
        <v>45</v>
      </c>
      <c r="J1601" s="59"/>
    </row>
    <row r="1602" spans="1:10" s="12" customFormat="1" ht="17.25" customHeight="1" x14ac:dyDescent="0.25">
      <c r="A1602" s="17">
        <v>1593</v>
      </c>
      <c r="B1602" s="18" t="s">
        <v>16</v>
      </c>
      <c r="C1602" s="19">
        <v>510180004</v>
      </c>
      <c r="D1602" s="20" t="s">
        <v>1398</v>
      </c>
      <c r="E1602" s="21">
        <v>2.97</v>
      </c>
      <c r="F1602" s="22" t="s">
        <v>45</v>
      </c>
      <c r="G1602" s="22">
        <v>82</v>
      </c>
      <c r="H1602" s="23" t="s">
        <v>49</v>
      </c>
      <c r="I1602" s="59" t="s">
        <v>45</v>
      </c>
      <c r="J1602" s="59"/>
    </row>
    <row r="1603" spans="1:10" s="12" customFormat="1" ht="17.25" customHeight="1" x14ac:dyDescent="0.25">
      <c r="A1603" s="17">
        <v>1594</v>
      </c>
      <c r="B1603" s="18" t="s">
        <v>16</v>
      </c>
      <c r="C1603" s="19">
        <v>510180006</v>
      </c>
      <c r="D1603" s="20" t="s">
        <v>1399</v>
      </c>
      <c r="E1603" s="21">
        <v>3.41</v>
      </c>
      <c r="F1603" s="22" t="s">
        <v>48</v>
      </c>
      <c r="G1603" s="22">
        <v>72</v>
      </c>
      <c r="H1603" s="23" t="s">
        <v>45</v>
      </c>
      <c r="I1603" s="59" t="s">
        <v>45</v>
      </c>
      <c r="J1603" s="59"/>
    </row>
    <row r="1604" spans="1:10" s="12" customFormat="1" ht="17.25" customHeight="1" x14ac:dyDescent="0.25">
      <c r="A1604" s="17">
        <v>1595</v>
      </c>
      <c r="B1604" s="18" t="s">
        <v>16</v>
      </c>
      <c r="C1604" s="28">
        <v>510180007</v>
      </c>
      <c r="D1604" s="29" t="s">
        <v>1400</v>
      </c>
      <c r="E1604" s="30">
        <v>3.09</v>
      </c>
      <c r="F1604" s="31" t="s">
        <v>45</v>
      </c>
      <c r="G1604" s="31">
        <v>79</v>
      </c>
      <c r="H1604" s="22" t="s">
        <v>45</v>
      </c>
      <c r="I1604" s="59" t="s">
        <v>45</v>
      </c>
      <c r="J1604" s="59"/>
    </row>
    <row r="1605" spans="1:10" s="12" customFormat="1" ht="17.25" customHeight="1" x14ac:dyDescent="0.25">
      <c r="A1605" s="17">
        <v>1596</v>
      </c>
      <c r="B1605" s="18" t="s">
        <v>16</v>
      </c>
      <c r="C1605" s="19">
        <v>510180008</v>
      </c>
      <c r="D1605" s="20" t="s">
        <v>1401</v>
      </c>
      <c r="E1605" s="21">
        <v>3.65</v>
      </c>
      <c r="F1605" s="22" t="s">
        <v>47</v>
      </c>
      <c r="G1605" s="22">
        <v>87</v>
      </c>
      <c r="H1605" s="23" t="s">
        <v>49</v>
      </c>
      <c r="I1605" s="59" t="s">
        <v>48</v>
      </c>
      <c r="J1605" s="59"/>
    </row>
    <row r="1606" spans="1:10" s="12" customFormat="1" ht="17.25" customHeight="1" x14ac:dyDescent="0.25">
      <c r="A1606" s="17">
        <v>1597</v>
      </c>
      <c r="B1606" s="18" t="s">
        <v>16</v>
      </c>
      <c r="C1606" s="32">
        <v>510180009</v>
      </c>
      <c r="D1606" s="33" t="s">
        <v>1402</v>
      </c>
      <c r="E1606" s="34">
        <v>3.41</v>
      </c>
      <c r="F1606" s="23" t="s">
        <v>48</v>
      </c>
      <c r="G1606" s="23">
        <v>90</v>
      </c>
      <c r="H1606" s="23" t="s">
        <v>47</v>
      </c>
      <c r="I1606" s="59" t="s">
        <v>48</v>
      </c>
      <c r="J1606" s="59"/>
    </row>
    <row r="1607" spans="1:10" s="12" customFormat="1" ht="17.25" customHeight="1" x14ac:dyDescent="0.25">
      <c r="A1607" s="17">
        <v>1598</v>
      </c>
      <c r="B1607" s="18" t="s">
        <v>16</v>
      </c>
      <c r="C1607" s="19">
        <v>510180010</v>
      </c>
      <c r="D1607" s="20" t="s">
        <v>1403</v>
      </c>
      <c r="E1607" s="26">
        <v>3.15</v>
      </c>
      <c r="F1607" s="27" t="s">
        <v>45</v>
      </c>
      <c r="G1607" s="22">
        <v>79</v>
      </c>
      <c r="H1607" s="23" t="s">
        <v>45</v>
      </c>
      <c r="I1607" s="59" t="s">
        <v>45</v>
      </c>
      <c r="J1607" s="59"/>
    </row>
    <row r="1608" spans="1:10" s="12" customFormat="1" ht="17.25" customHeight="1" x14ac:dyDescent="0.25">
      <c r="A1608" s="17">
        <v>1599</v>
      </c>
      <c r="B1608" s="18" t="s">
        <v>16</v>
      </c>
      <c r="C1608" s="28">
        <v>510180011</v>
      </c>
      <c r="D1608" s="29" t="s">
        <v>1404</v>
      </c>
      <c r="E1608" s="30">
        <v>3.24</v>
      </c>
      <c r="F1608" s="31" t="s">
        <v>48</v>
      </c>
      <c r="G1608" s="31">
        <v>79</v>
      </c>
      <c r="H1608" s="22" t="s">
        <v>45</v>
      </c>
      <c r="I1608" s="59" t="s">
        <v>45</v>
      </c>
      <c r="J1608" s="59"/>
    </row>
    <row r="1609" spans="1:10" s="12" customFormat="1" ht="17.25" customHeight="1" x14ac:dyDescent="0.25">
      <c r="A1609" s="17">
        <v>1600</v>
      </c>
      <c r="B1609" s="18" t="s">
        <v>16</v>
      </c>
      <c r="C1609" s="19">
        <v>510180012</v>
      </c>
      <c r="D1609" s="20" t="s">
        <v>1405</v>
      </c>
      <c r="E1609" s="21">
        <v>3.18</v>
      </c>
      <c r="F1609" s="22" t="s">
        <v>45</v>
      </c>
      <c r="G1609" s="22">
        <v>72</v>
      </c>
      <c r="H1609" s="23" t="s">
        <v>45</v>
      </c>
      <c r="I1609" s="59" t="s">
        <v>45</v>
      </c>
      <c r="J1609" s="59"/>
    </row>
    <row r="1610" spans="1:10" s="12" customFormat="1" ht="17.25" customHeight="1" x14ac:dyDescent="0.25">
      <c r="A1610" s="17">
        <v>1601</v>
      </c>
      <c r="B1610" s="18" t="s">
        <v>16</v>
      </c>
      <c r="C1610" s="19">
        <v>510180013</v>
      </c>
      <c r="D1610" s="20" t="s">
        <v>1406</v>
      </c>
      <c r="E1610" s="21">
        <v>2.82</v>
      </c>
      <c r="F1610" s="22" t="s">
        <v>45</v>
      </c>
      <c r="G1610" s="22">
        <v>82</v>
      </c>
      <c r="H1610" s="23" t="s">
        <v>49</v>
      </c>
      <c r="I1610" s="59" t="s">
        <v>45</v>
      </c>
      <c r="J1610" s="59"/>
    </row>
    <row r="1611" spans="1:10" s="12" customFormat="1" ht="17.25" customHeight="1" x14ac:dyDescent="0.25">
      <c r="A1611" s="17">
        <v>1602</v>
      </c>
      <c r="B1611" s="18" t="s">
        <v>16</v>
      </c>
      <c r="C1611" s="19">
        <v>510180014</v>
      </c>
      <c r="D1611" s="20" t="s">
        <v>1407</v>
      </c>
      <c r="E1611" s="21">
        <v>3.06</v>
      </c>
      <c r="F1611" s="22" t="s">
        <v>45</v>
      </c>
      <c r="G1611" s="22">
        <v>77</v>
      </c>
      <c r="H1611" s="23" t="s">
        <v>45</v>
      </c>
      <c r="I1611" s="59" t="s">
        <v>45</v>
      </c>
      <c r="J1611" s="59"/>
    </row>
    <row r="1612" spans="1:10" s="12" customFormat="1" ht="17.25" customHeight="1" x14ac:dyDescent="0.25">
      <c r="A1612" s="17">
        <v>1603</v>
      </c>
      <c r="B1612" s="18" t="s">
        <v>16</v>
      </c>
      <c r="C1612" s="35">
        <v>510180016</v>
      </c>
      <c r="D1612" s="36" t="s">
        <v>1408</v>
      </c>
      <c r="E1612" s="37">
        <v>3.29</v>
      </c>
      <c r="F1612" s="25" t="s">
        <v>48</v>
      </c>
      <c r="G1612" s="23">
        <v>81</v>
      </c>
      <c r="H1612" s="23" t="s">
        <v>49</v>
      </c>
      <c r="I1612" s="59" t="s">
        <v>48</v>
      </c>
      <c r="J1612" s="59"/>
    </row>
    <row r="1613" spans="1:10" s="12" customFormat="1" ht="17.25" customHeight="1" x14ac:dyDescent="0.25">
      <c r="A1613" s="17">
        <v>1604</v>
      </c>
      <c r="B1613" s="18" t="s">
        <v>16</v>
      </c>
      <c r="C1613" s="19">
        <v>510180017</v>
      </c>
      <c r="D1613" s="20" t="s">
        <v>1409</v>
      </c>
      <c r="E1613" s="21">
        <v>3.35</v>
      </c>
      <c r="F1613" s="22" t="s">
        <v>48</v>
      </c>
      <c r="G1613" s="22">
        <v>80</v>
      </c>
      <c r="H1613" s="23" t="s">
        <v>49</v>
      </c>
      <c r="I1613" s="59" t="s">
        <v>48</v>
      </c>
      <c r="J1613" s="59"/>
    </row>
    <row r="1614" spans="1:10" s="12" customFormat="1" ht="17.25" customHeight="1" x14ac:dyDescent="0.25">
      <c r="A1614" s="17">
        <v>1605</v>
      </c>
      <c r="B1614" s="18" t="s">
        <v>16</v>
      </c>
      <c r="C1614" s="19">
        <v>510180018</v>
      </c>
      <c r="D1614" s="20" t="s">
        <v>1410</v>
      </c>
      <c r="E1614" s="21">
        <v>3.12</v>
      </c>
      <c r="F1614" s="22" t="s">
        <v>45</v>
      </c>
      <c r="G1614" s="22">
        <v>92</v>
      </c>
      <c r="H1614" s="22" t="s">
        <v>47</v>
      </c>
      <c r="I1614" s="59" t="s">
        <v>45</v>
      </c>
      <c r="J1614" s="59"/>
    </row>
    <row r="1615" spans="1:10" s="12" customFormat="1" ht="17.25" customHeight="1" x14ac:dyDescent="0.25">
      <c r="A1615" s="17">
        <v>1606</v>
      </c>
      <c r="B1615" s="18" t="s">
        <v>16</v>
      </c>
      <c r="C1615" s="38">
        <v>510180019</v>
      </c>
      <c r="D1615" s="39" t="s">
        <v>1411</v>
      </c>
      <c r="E1615" s="40">
        <v>3.47</v>
      </c>
      <c r="F1615" s="41" t="s">
        <v>48</v>
      </c>
      <c r="G1615" s="42">
        <v>93</v>
      </c>
      <c r="H1615" s="23" t="s">
        <v>47</v>
      </c>
      <c r="I1615" s="59" t="s">
        <v>48</v>
      </c>
      <c r="J1615" s="59"/>
    </row>
    <row r="1616" spans="1:10" s="12" customFormat="1" ht="17.25" customHeight="1" x14ac:dyDescent="0.25">
      <c r="A1616" s="17">
        <v>1607</v>
      </c>
      <c r="B1616" s="18" t="s">
        <v>17</v>
      </c>
      <c r="C1616" s="56">
        <v>510190001</v>
      </c>
      <c r="D1616" s="70" t="s">
        <v>1412</v>
      </c>
      <c r="E1616" s="56">
        <v>2.4</v>
      </c>
      <c r="F1616" s="56" t="s">
        <v>44</v>
      </c>
      <c r="G1616" s="56">
        <v>75</v>
      </c>
      <c r="H1616" s="56" t="s">
        <v>45</v>
      </c>
      <c r="I1616" s="68" t="s">
        <v>44</v>
      </c>
      <c r="J1616" s="59"/>
    </row>
    <row r="1617" spans="1:10" s="12" customFormat="1" ht="17.25" customHeight="1" x14ac:dyDescent="0.25">
      <c r="A1617" s="17">
        <v>1608</v>
      </c>
      <c r="B1617" s="18" t="s">
        <v>17</v>
      </c>
      <c r="C1617" s="56">
        <v>510190005</v>
      </c>
      <c r="D1617" s="70" t="s">
        <v>1413</v>
      </c>
      <c r="E1617" s="56">
        <v>2.5</v>
      </c>
      <c r="F1617" s="56" t="s">
        <v>45</v>
      </c>
      <c r="G1617" s="56">
        <v>70</v>
      </c>
      <c r="H1617" s="56" t="s">
        <v>45</v>
      </c>
      <c r="I1617" s="68" t="s">
        <v>45</v>
      </c>
      <c r="J1617" s="59"/>
    </row>
    <row r="1618" spans="1:10" s="12" customFormat="1" ht="17.25" customHeight="1" x14ac:dyDescent="0.25">
      <c r="A1618" s="17">
        <v>1609</v>
      </c>
      <c r="B1618" s="18" t="s">
        <v>17</v>
      </c>
      <c r="C1618" s="56">
        <v>510190006</v>
      </c>
      <c r="D1618" s="70" t="s">
        <v>211</v>
      </c>
      <c r="E1618" s="56">
        <v>2.69</v>
      </c>
      <c r="F1618" s="56" t="s">
        <v>45</v>
      </c>
      <c r="G1618" s="56">
        <v>80</v>
      </c>
      <c r="H1618" s="56" t="s">
        <v>49</v>
      </c>
      <c r="I1618" s="68" t="s">
        <v>45</v>
      </c>
      <c r="J1618" s="59"/>
    </row>
    <row r="1619" spans="1:10" s="12" customFormat="1" ht="17.25" customHeight="1" x14ac:dyDescent="0.25">
      <c r="A1619" s="17">
        <v>1610</v>
      </c>
      <c r="B1619" s="18" t="s">
        <v>17</v>
      </c>
      <c r="C1619" s="56">
        <v>510190010</v>
      </c>
      <c r="D1619" s="70" t="s">
        <v>1414</v>
      </c>
      <c r="E1619" s="56">
        <v>2.4500000000000002</v>
      </c>
      <c r="F1619" s="56" t="s">
        <v>44</v>
      </c>
      <c r="G1619" s="56">
        <v>60</v>
      </c>
      <c r="H1619" s="67" t="str">
        <f t="shared" ref="H1619:H1621" si="135">IF(G1619&lt;30,"Kém",IF(G1619&lt;50,"Yếu",IF(G1619&lt;60,"Trung bình",IF(G1619&lt;70,"TB Khá",IF(G1619&lt;80,"Khá",IF(G1619&lt;90,"Tốt","Xuất sắc"))))))</f>
        <v>TB Khá</v>
      </c>
      <c r="I1619" s="56" t="s">
        <v>44</v>
      </c>
      <c r="J1619" s="59"/>
    </row>
    <row r="1620" spans="1:10" s="12" customFormat="1" ht="17.25" customHeight="1" x14ac:dyDescent="0.25">
      <c r="A1620" s="17">
        <v>1611</v>
      </c>
      <c r="B1620" s="18" t="s">
        <v>17</v>
      </c>
      <c r="C1620" s="56">
        <v>510190012</v>
      </c>
      <c r="D1620" s="70" t="s">
        <v>1415</v>
      </c>
      <c r="E1620" s="56">
        <v>2.0499999999999998</v>
      </c>
      <c r="F1620" s="56" t="s">
        <v>44</v>
      </c>
      <c r="G1620" s="56">
        <v>62</v>
      </c>
      <c r="H1620" s="67" t="str">
        <f t="shared" si="135"/>
        <v>TB Khá</v>
      </c>
      <c r="I1620" s="68" t="s">
        <v>44</v>
      </c>
      <c r="J1620" s="59"/>
    </row>
    <row r="1621" spans="1:10" s="12" customFormat="1" ht="17.25" customHeight="1" x14ac:dyDescent="0.25">
      <c r="A1621" s="17">
        <v>1612</v>
      </c>
      <c r="B1621" s="18" t="s">
        <v>17</v>
      </c>
      <c r="C1621" s="56">
        <v>510190013</v>
      </c>
      <c r="D1621" s="70" t="s">
        <v>1416</v>
      </c>
      <c r="E1621" s="56">
        <v>2.7</v>
      </c>
      <c r="F1621" s="56" t="s">
        <v>45</v>
      </c>
      <c r="G1621" s="56">
        <v>68</v>
      </c>
      <c r="H1621" s="67" t="str">
        <f t="shared" si="135"/>
        <v>TB Khá</v>
      </c>
      <c r="I1621" s="68" t="s">
        <v>46</v>
      </c>
      <c r="J1621" s="59"/>
    </row>
    <row r="1622" spans="1:10" s="12" customFormat="1" ht="17.25" customHeight="1" x14ac:dyDescent="0.25">
      <c r="A1622" s="17">
        <v>1613</v>
      </c>
      <c r="B1622" s="18" t="s">
        <v>142</v>
      </c>
      <c r="C1622" s="56">
        <v>510200001</v>
      </c>
      <c r="D1622" s="69" t="s">
        <v>1386</v>
      </c>
      <c r="E1622" s="56">
        <v>2.68</v>
      </c>
      <c r="F1622" s="56" t="s">
        <v>45</v>
      </c>
      <c r="G1622" s="56">
        <v>71</v>
      </c>
      <c r="H1622" s="67" t="str">
        <f t="shared" ref="H1622:H1631" si="136">IF(G1622&lt;30,"Kém",IF(G1622&lt;50,"Yếu",IF(G1622&lt;60,"Trung bình",IF(G1622&lt;70,"TB khá",IF(G1622&lt;80,"Khá",IF(G1622&lt;90,"Tốt","Xuất sắc"))))))</f>
        <v>Khá</v>
      </c>
      <c r="I1622" s="56" t="s">
        <v>45</v>
      </c>
      <c r="J1622" s="101"/>
    </row>
    <row r="1623" spans="1:10" s="12" customFormat="1" ht="17.25" customHeight="1" x14ac:dyDescent="0.25">
      <c r="A1623" s="17">
        <v>1614</v>
      </c>
      <c r="B1623" s="18" t="s">
        <v>142</v>
      </c>
      <c r="C1623" s="56">
        <v>510200002</v>
      </c>
      <c r="D1623" s="69" t="s">
        <v>1387</v>
      </c>
      <c r="E1623" s="56">
        <v>2.5299999999999998</v>
      </c>
      <c r="F1623" s="56" t="s">
        <v>45</v>
      </c>
      <c r="G1623" s="56">
        <v>66</v>
      </c>
      <c r="H1623" s="67" t="str">
        <f>IF(G1623&lt;30,"Kém",IF(G1623&lt;50,"Yếu",IF(G1623&lt;60,"Trung bình",IF(G1623&lt;70,"TB Khá",IF(G1623&lt;80,"Khá",IF(G1623&lt;90,"Tốt","Xuất sắc"))))))</f>
        <v>TB Khá</v>
      </c>
      <c r="I1623" s="24" t="s">
        <v>46</v>
      </c>
      <c r="J1623" s="101"/>
    </row>
    <row r="1624" spans="1:10" s="12" customFormat="1" ht="17.25" customHeight="1" x14ac:dyDescent="0.25">
      <c r="A1624" s="17">
        <v>1615</v>
      </c>
      <c r="B1624" s="18" t="s">
        <v>142</v>
      </c>
      <c r="C1624" s="56">
        <v>510200003</v>
      </c>
      <c r="D1624" s="69" t="s">
        <v>1388</v>
      </c>
      <c r="E1624" s="56">
        <v>1.8</v>
      </c>
      <c r="F1624" s="56" t="s">
        <v>153</v>
      </c>
      <c r="G1624" s="56">
        <v>48</v>
      </c>
      <c r="H1624" s="67" t="str">
        <f t="shared" si="136"/>
        <v>Yếu</v>
      </c>
      <c r="I1624" s="56" t="s">
        <v>153</v>
      </c>
      <c r="J1624" s="101"/>
    </row>
    <row r="1625" spans="1:10" s="12" customFormat="1" ht="17.25" customHeight="1" x14ac:dyDescent="0.25">
      <c r="A1625" s="17">
        <v>1616</v>
      </c>
      <c r="B1625" s="18" t="s">
        <v>142</v>
      </c>
      <c r="C1625" s="56">
        <v>510200004</v>
      </c>
      <c r="D1625" s="69" t="s">
        <v>1389</v>
      </c>
      <c r="E1625" s="56">
        <v>2.5</v>
      </c>
      <c r="F1625" s="56" t="s">
        <v>45</v>
      </c>
      <c r="G1625" s="56">
        <v>61</v>
      </c>
      <c r="H1625" s="67" t="str">
        <f t="shared" ref="H1625:H1626" si="137">IF(G1625&lt;30,"Kém",IF(G1625&lt;50,"Yếu",IF(G1625&lt;60,"Trung bình",IF(G1625&lt;70,"TB Khá",IF(G1625&lt;80,"Khá",IF(G1625&lt;90,"Tốt","Xuất sắc"))))))</f>
        <v>TB Khá</v>
      </c>
      <c r="I1625" s="24" t="s">
        <v>46</v>
      </c>
      <c r="J1625" s="101"/>
    </row>
    <row r="1626" spans="1:10" s="12" customFormat="1" ht="17.25" customHeight="1" x14ac:dyDescent="0.25">
      <c r="A1626" s="17">
        <v>1617</v>
      </c>
      <c r="B1626" s="18" t="s">
        <v>142</v>
      </c>
      <c r="C1626" s="56">
        <v>510200005</v>
      </c>
      <c r="D1626" s="69" t="s">
        <v>1390</v>
      </c>
      <c r="E1626" s="56">
        <v>2.8</v>
      </c>
      <c r="F1626" s="56" t="s">
        <v>45</v>
      </c>
      <c r="G1626" s="56">
        <v>61</v>
      </c>
      <c r="H1626" s="67" t="str">
        <f t="shared" si="137"/>
        <v>TB Khá</v>
      </c>
      <c r="I1626" s="24" t="s">
        <v>46</v>
      </c>
      <c r="J1626" s="101"/>
    </row>
    <row r="1627" spans="1:10" s="12" customFormat="1" ht="17.25" customHeight="1" x14ac:dyDescent="0.25">
      <c r="A1627" s="17">
        <v>1618</v>
      </c>
      <c r="B1627" s="18" t="s">
        <v>142</v>
      </c>
      <c r="C1627" s="56">
        <v>510200006</v>
      </c>
      <c r="D1627" s="69" t="s">
        <v>1391</v>
      </c>
      <c r="E1627" s="56">
        <v>2.1</v>
      </c>
      <c r="F1627" s="56" t="s">
        <v>44</v>
      </c>
      <c r="G1627" s="56">
        <v>53</v>
      </c>
      <c r="H1627" s="67" t="str">
        <f t="shared" si="136"/>
        <v>Trung bình</v>
      </c>
      <c r="I1627" s="56" t="s">
        <v>44</v>
      </c>
      <c r="J1627" s="101"/>
    </row>
    <row r="1628" spans="1:10" s="12" customFormat="1" ht="17.25" customHeight="1" x14ac:dyDescent="0.25">
      <c r="A1628" s="17">
        <v>1619</v>
      </c>
      <c r="B1628" s="18" t="s">
        <v>142</v>
      </c>
      <c r="C1628" s="56">
        <v>510200007</v>
      </c>
      <c r="D1628" s="69" t="s">
        <v>1392</v>
      </c>
      <c r="E1628" s="56">
        <v>2.75</v>
      </c>
      <c r="F1628" s="56" t="s">
        <v>45</v>
      </c>
      <c r="G1628" s="56">
        <v>76</v>
      </c>
      <c r="H1628" s="67" t="str">
        <f t="shared" si="136"/>
        <v>Khá</v>
      </c>
      <c r="I1628" s="56" t="s">
        <v>45</v>
      </c>
      <c r="J1628" s="101"/>
    </row>
    <row r="1629" spans="1:10" s="12" customFormat="1" ht="17.25" customHeight="1" x14ac:dyDescent="0.25">
      <c r="A1629" s="17">
        <v>1620</v>
      </c>
      <c r="B1629" s="18" t="s">
        <v>142</v>
      </c>
      <c r="C1629" s="56">
        <v>510200008</v>
      </c>
      <c r="D1629" s="69" t="s">
        <v>1393</v>
      </c>
      <c r="E1629" s="56">
        <v>2.63</v>
      </c>
      <c r="F1629" s="56" t="s">
        <v>45</v>
      </c>
      <c r="G1629" s="56">
        <v>76</v>
      </c>
      <c r="H1629" s="67" t="str">
        <f t="shared" si="136"/>
        <v>Khá</v>
      </c>
      <c r="I1629" s="56" t="s">
        <v>45</v>
      </c>
      <c r="J1629" s="101"/>
    </row>
    <row r="1630" spans="1:10" s="12" customFormat="1" ht="17.25" customHeight="1" x14ac:dyDescent="0.25">
      <c r="A1630" s="17">
        <v>1621</v>
      </c>
      <c r="B1630" s="18" t="s">
        <v>142</v>
      </c>
      <c r="C1630" s="56">
        <v>510200009</v>
      </c>
      <c r="D1630" s="69" t="s">
        <v>1394</v>
      </c>
      <c r="E1630" s="56">
        <v>2.5</v>
      </c>
      <c r="F1630" s="56" t="s">
        <v>45</v>
      </c>
      <c r="G1630" s="56">
        <v>83</v>
      </c>
      <c r="H1630" s="67" t="str">
        <f t="shared" si="136"/>
        <v>Tốt</v>
      </c>
      <c r="I1630" s="56" t="s">
        <v>45</v>
      </c>
      <c r="J1630" s="101"/>
    </row>
    <row r="1631" spans="1:10" s="12" customFormat="1" ht="17.25" customHeight="1" x14ac:dyDescent="0.25">
      <c r="A1631" s="17">
        <v>1622</v>
      </c>
      <c r="B1631" s="18" t="s">
        <v>142</v>
      </c>
      <c r="C1631" s="56">
        <v>510200011</v>
      </c>
      <c r="D1631" s="69" t="s">
        <v>1395</v>
      </c>
      <c r="E1631" s="56">
        <v>2.4300000000000002</v>
      </c>
      <c r="F1631" s="56" t="s">
        <v>44</v>
      </c>
      <c r="G1631" s="56">
        <v>58</v>
      </c>
      <c r="H1631" s="67" t="str">
        <f t="shared" si="136"/>
        <v>Trung bình</v>
      </c>
      <c r="I1631" s="56" t="s">
        <v>44</v>
      </c>
      <c r="J1631" s="101"/>
    </row>
    <row r="1632" spans="1:10" s="12" customFormat="1" ht="17.25" customHeight="1" x14ac:dyDescent="0.25">
      <c r="A1632" s="17">
        <v>1623</v>
      </c>
      <c r="B1632" s="18" t="s">
        <v>142</v>
      </c>
      <c r="C1632" s="56">
        <v>510200012</v>
      </c>
      <c r="D1632" s="69" t="s">
        <v>1396</v>
      </c>
      <c r="E1632" s="56">
        <v>2.8</v>
      </c>
      <c r="F1632" s="56" t="s">
        <v>45</v>
      </c>
      <c r="G1632" s="56">
        <v>61</v>
      </c>
      <c r="H1632" s="67" t="str">
        <f>IF(G1632&lt;30,"Kém",IF(G1632&lt;50,"Yếu",IF(G1632&lt;60,"Trung bình",IF(G1632&lt;70,"TB Khá",IF(G1632&lt;80,"Khá",IF(G1632&lt;90,"Tốt","Xuất sắc"))))))</f>
        <v>TB Khá</v>
      </c>
      <c r="I1632" s="24" t="s">
        <v>46</v>
      </c>
      <c r="J1632" s="101"/>
    </row>
    <row r="1633" spans="1:10" s="12" customFormat="1" ht="17.25" customHeight="1" x14ac:dyDescent="0.25">
      <c r="A1633" s="17">
        <v>1624</v>
      </c>
      <c r="B1633" s="17" t="s">
        <v>12</v>
      </c>
      <c r="C1633" s="56">
        <v>504170015</v>
      </c>
      <c r="D1633" s="70" t="s">
        <v>1705</v>
      </c>
      <c r="E1633" s="56">
        <v>3.18</v>
      </c>
      <c r="F1633" s="56" t="s">
        <v>45</v>
      </c>
      <c r="G1633" s="67">
        <v>80</v>
      </c>
      <c r="H1633" s="67" t="s">
        <v>49</v>
      </c>
      <c r="I1633" s="67" t="s">
        <v>45</v>
      </c>
      <c r="J1633" s="67"/>
    </row>
    <row r="1634" spans="1:10" s="12" customFormat="1" ht="17.25" customHeight="1" x14ac:dyDescent="0.25">
      <c r="A1634" s="17">
        <v>1625</v>
      </c>
      <c r="B1634" s="17" t="s">
        <v>12</v>
      </c>
      <c r="C1634" s="56">
        <v>504180005</v>
      </c>
      <c r="D1634" s="70" t="s">
        <v>1706</v>
      </c>
      <c r="E1634" s="56">
        <v>3.48</v>
      </c>
      <c r="F1634" s="56" t="s">
        <v>48</v>
      </c>
      <c r="G1634" s="67">
        <v>95</v>
      </c>
      <c r="H1634" s="67" t="s">
        <v>47</v>
      </c>
      <c r="I1634" s="67" t="s">
        <v>48</v>
      </c>
      <c r="J1634" s="67"/>
    </row>
    <row r="1635" spans="1:10" s="12" customFormat="1" ht="17.25" customHeight="1" x14ac:dyDescent="0.25">
      <c r="A1635" s="17">
        <v>1626</v>
      </c>
      <c r="B1635" s="17" t="s">
        <v>12</v>
      </c>
      <c r="C1635" s="56">
        <v>504180006</v>
      </c>
      <c r="D1635" s="70" t="s">
        <v>1707</v>
      </c>
      <c r="E1635" s="56">
        <v>3.4</v>
      </c>
      <c r="F1635" s="56" t="s">
        <v>48</v>
      </c>
      <c r="G1635" s="67">
        <v>85</v>
      </c>
      <c r="H1635" s="67" t="s">
        <v>49</v>
      </c>
      <c r="I1635" s="67" t="s">
        <v>48</v>
      </c>
      <c r="J1635" s="67"/>
    </row>
    <row r="1636" spans="1:10" s="12" customFormat="1" ht="17.25" customHeight="1" x14ac:dyDescent="0.25">
      <c r="A1636" s="17">
        <v>1627</v>
      </c>
      <c r="B1636" s="17" t="s">
        <v>12</v>
      </c>
      <c r="C1636" s="56">
        <v>504180007</v>
      </c>
      <c r="D1636" s="70" t="s">
        <v>1708</v>
      </c>
      <c r="E1636" s="56">
        <v>3.7</v>
      </c>
      <c r="F1636" s="56" t="s">
        <v>47</v>
      </c>
      <c r="G1636" s="67">
        <v>90</v>
      </c>
      <c r="H1636" s="67" t="s">
        <v>47</v>
      </c>
      <c r="I1636" s="67" t="s">
        <v>47</v>
      </c>
      <c r="J1636" s="67"/>
    </row>
    <row r="1637" spans="1:10" s="12" customFormat="1" ht="17.25" customHeight="1" x14ac:dyDescent="0.25">
      <c r="A1637" s="17">
        <v>1628</v>
      </c>
      <c r="B1637" s="17" t="s">
        <v>12</v>
      </c>
      <c r="C1637" s="56">
        <v>504180009</v>
      </c>
      <c r="D1637" s="70" t="s">
        <v>1709</v>
      </c>
      <c r="E1637" s="56">
        <v>3.33</v>
      </c>
      <c r="F1637" s="56" t="s">
        <v>48</v>
      </c>
      <c r="G1637" s="67">
        <v>89</v>
      </c>
      <c r="H1637" s="67" t="s">
        <v>49</v>
      </c>
      <c r="I1637" s="67" t="s">
        <v>48</v>
      </c>
      <c r="J1637" s="67"/>
    </row>
    <row r="1638" spans="1:10" s="12" customFormat="1" ht="17.25" customHeight="1" x14ac:dyDescent="0.25">
      <c r="A1638" s="17">
        <v>1629</v>
      </c>
      <c r="B1638" s="17" t="s">
        <v>12</v>
      </c>
      <c r="C1638" s="56">
        <v>504180011</v>
      </c>
      <c r="D1638" s="70" t="s">
        <v>1710</v>
      </c>
      <c r="E1638" s="56">
        <v>2.8</v>
      </c>
      <c r="F1638" s="56" t="s">
        <v>45</v>
      </c>
      <c r="G1638" s="67">
        <v>88</v>
      </c>
      <c r="H1638" s="67" t="s">
        <v>49</v>
      </c>
      <c r="I1638" s="67" t="s">
        <v>45</v>
      </c>
      <c r="J1638" s="67"/>
    </row>
    <row r="1639" spans="1:10" s="12" customFormat="1" ht="17.25" customHeight="1" x14ac:dyDescent="0.25">
      <c r="A1639" s="17">
        <v>1630</v>
      </c>
      <c r="B1639" s="17" t="s">
        <v>12</v>
      </c>
      <c r="C1639" s="56">
        <v>504180012</v>
      </c>
      <c r="D1639" s="70" t="s">
        <v>1711</v>
      </c>
      <c r="E1639" s="56">
        <v>3.25</v>
      </c>
      <c r="F1639" s="56" t="s">
        <v>48</v>
      </c>
      <c r="G1639" s="67">
        <v>87</v>
      </c>
      <c r="H1639" s="67" t="s">
        <v>49</v>
      </c>
      <c r="I1639" s="67" t="s">
        <v>48</v>
      </c>
      <c r="J1639" s="67"/>
    </row>
    <row r="1640" spans="1:10" s="12" customFormat="1" ht="17.25" customHeight="1" x14ac:dyDescent="0.25">
      <c r="A1640" s="17">
        <v>1631</v>
      </c>
      <c r="B1640" s="17" t="s">
        <v>12</v>
      </c>
      <c r="C1640" s="56">
        <v>504180013</v>
      </c>
      <c r="D1640" s="70" t="s">
        <v>1712</v>
      </c>
      <c r="E1640" s="56">
        <v>3.18</v>
      </c>
      <c r="F1640" s="56" t="s">
        <v>45</v>
      </c>
      <c r="G1640" s="67">
        <v>81</v>
      </c>
      <c r="H1640" s="67" t="s">
        <v>49</v>
      </c>
      <c r="I1640" s="67" t="s">
        <v>45</v>
      </c>
      <c r="J1640" s="67"/>
    </row>
    <row r="1641" spans="1:10" s="12" customFormat="1" ht="17.25" customHeight="1" x14ac:dyDescent="0.25">
      <c r="A1641" s="17">
        <v>1632</v>
      </c>
      <c r="B1641" s="17" t="s">
        <v>12</v>
      </c>
      <c r="C1641" s="56">
        <v>504180015</v>
      </c>
      <c r="D1641" s="70" t="s">
        <v>1713</v>
      </c>
      <c r="E1641" s="56">
        <v>3.25</v>
      </c>
      <c r="F1641" s="56" t="s">
        <v>48</v>
      </c>
      <c r="G1641" s="67">
        <v>83</v>
      </c>
      <c r="H1641" s="67" t="s">
        <v>49</v>
      </c>
      <c r="I1641" s="67" t="s">
        <v>48</v>
      </c>
      <c r="J1641" s="67"/>
    </row>
    <row r="1642" spans="1:10" s="12" customFormat="1" ht="17.25" customHeight="1" x14ac:dyDescent="0.25">
      <c r="A1642" s="17">
        <v>1633</v>
      </c>
      <c r="B1642" s="17" t="s">
        <v>12</v>
      </c>
      <c r="C1642" s="56">
        <v>504180017</v>
      </c>
      <c r="D1642" s="70" t="s">
        <v>1714</v>
      </c>
      <c r="E1642" s="56">
        <v>3.03</v>
      </c>
      <c r="F1642" s="56" t="s">
        <v>45</v>
      </c>
      <c r="G1642" s="67">
        <v>85</v>
      </c>
      <c r="H1642" s="67" t="s">
        <v>49</v>
      </c>
      <c r="I1642" s="67" t="s">
        <v>45</v>
      </c>
      <c r="J1642" s="67"/>
    </row>
    <row r="1643" spans="1:10" s="12" customFormat="1" ht="17.25" customHeight="1" x14ac:dyDescent="0.25">
      <c r="A1643" s="17">
        <v>1634</v>
      </c>
      <c r="B1643" s="17" t="s">
        <v>12</v>
      </c>
      <c r="C1643" s="56">
        <v>504180018</v>
      </c>
      <c r="D1643" s="70" t="s">
        <v>1715</v>
      </c>
      <c r="E1643" s="56">
        <v>2.39</v>
      </c>
      <c r="F1643" s="56" t="s">
        <v>44</v>
      </c>
      <c r="G1643" s="67">
        <v>75</v>
      </c>
      <c r="H1643" s="67" t="s">
        <v>45</v>
      </c>
      <c r="I1643" s="67" t="s">
        <v>44</v>
      </c>
      <c r="J1643" s="67"/>
    </row>
    <row r="1644" spans="1:10" s="12" customFormat="1" ht="17.25" customHeight="1" x14ac:dyDescent="0.25">
      <c r="A1644" s="17">
        <v>1635</v>
      </c>
      <c r="B1644" s="17" t="s">
        <v>12</v>
      </c>
      <c r="C1644" s="56">
        <v>504180020</v>
      </c>
      <c r="D1644" s="70" t="s">
        <v>1716</v>
      </c>
      <c r="E1644" s="56">
        <v>2.83</v>
      </c>
      <c r="F1644" s="56" t="s">
        <v>45</v>
      </c>
      <c r="G1644" s="67">
        <v>82</v>
      </c>
      <c r="H1644" s="67" t="s">
        <v>49</v>
      </c>
      <c r="I1644" s="67" t="s">
        <v>45</v>
      </c>
      <c r="J1644" s="67"/>
    </row>
    <row r="1645" spans="1:10" s="12" customFormat="1" ht="17.25" customHeight="1" x14ac:dyDescent="0.25">
      <c r="A1645" s="17">
        <v>1636</v>
      </c>
      <c r="B1645" s="17" t="s">
        <v>12</v>
      </c>
      <c r="C1645" s="56">
        <v>504180022</v>
      </c>
      <c r="D1645" s="70" t="s">
        <v>1717</v>
      </c>
      <c r="E1645" s="56">
        <v>3.1</v>
      </c>
      <c r="F1645" s="56" t="s">
        <v>45</v>
      </c>
      <c r="G1645" s="67">
        <v>89</v>
      </c>
      <c r="H1645" s="67" t="s">
        <v>49</v>
      </c>
      <c r="I1645" s="67" t="s">
        <v>45</v>
      </c>
      <c r="J1645" s="67"/>
    </row>
    <row r="1646" spans="1:10" s="12" customFormat="1" ht="17.25" customHeight="1" x14ac:dyDescent="0.25">
      <c r="A1646" s="17">
        <v>1637</v>
      </c>
      <c r="B1646" s="17" t="s">
        <v>12</v>
      </c>
      <c r="C1646" s="56">
        <v>504180024</v>
      </c>
      <c r="D1646" s="70" t="s">
        <v>167</v>
      </c>
      <c r="E1646" s="56">
        <v>2.8</v>
      </c>
      <c r="F1646" s="56" t="s">
        <v>45</v>
      </c>
      <c r="G1646" s="67">
        <v>83</v>
      </c>
      <c r="H1646" s="67" t="s">
        <v>49</v>
      </c>
      <c r="I1646" s="67" t="s">
        <v>45</v>
      </c>
      <c r="J1646" s="67"/>
    </row>
    <row r="1647" spans="1:10" s="12" customFormat="1" ht="17.25" customHeight="1" x14ac:dyDescent="0.25">
      <c r="A1647" s="17">
        <v>1638</v>
      </c>
      <c r="B1647" s="17" t="s">
        <v>12</v>
      </c>
      <c r="C1647" s="56">
        <v>504180026</v>
      </c>
      <c r="D1647" s="70" t="s">
        <v>1718</v>
      </c>
      <c r="E1647" s="56">
        <v>1.85</v>
      </c>
      <c r="F1647" s="56" t="s">
        <v>153</v>
      </c>
      <c r="G1647" s="67">
        <v>53</v>
      </c>
      <c r="H1647" s="67" t="s">
        <v>44</v>
      </c>
      <c r="I1647" s="67" t="s">
        <v>153</v>
      </c>
      <c r="J1647" s="67"/>
    </row>
    <row r="1648" spans="1:10" s="12" customFormat="1" ht="17.25" customHeight="1" x14ac:dyDescent="0.25">
      <c r="A1648" s="17">
        <v>1639</v>
      </c>
      <c r="B1648" s="17" t="s">
        <v>12</v>
      </c>
      <c r="C1648" s="56">
        <v>504180027</v>
      </c>
      <c r="D1648" s="70" t="s">
        <v>234</v>
      </c>
      <c r="E1648" s="56">
        <v>3.1</v>
      </c>
      <c r="F1648" s="56" t="s">
        <v>45</v>
      </c>
      <c r="G1648" s="67">
        <v>83</v>
      </c>
      <c r="H1648" s="67" t="s">
        <v>49</v>
      </c>
      <c r="I1648" s="67" t="s">
        <v>45</v>
      </c>
      <c r="J1648" s="67"/>
    </row>
    <row r="1649" spans="1:10" s="12" customFormat="1" ht="17.25" customHeight="1" x14ac:dyDescent="0.25">
      <c r="A1649" s="17">
        <v>1640</v>
      </c>
      <c r="B1649" s="17" t="s">
        <v>12</v>
      </c>
      <c r="C1649" s="56">
        <v>504180028</v>
      </c>
      <c r="D1649" s="70" t="s">
        <v>1719</v>
      </c>
      <c r="E1649" s="56">
        <v>2.5</v>
      </c>
      <c r="F1649" s="56" t="s">
        <v>45</v>
      </c>
      <c r="G1649" s="67">
        <v>77</v>
      </c>
      <c r="H1649" s="67" t="s">
        <v>45</v>
      </c>
      <c r="I1649" s="67" t="s">
        <v>45</v>
      </c>
      <c r="J1649" s="67"/>
    </row>
    <row r="1650" spans="1:10" s="12" customFormat="1" ht="17.25" customHeight="1" x14ac:dyDescent="0.25">
      <c r="A1650" s="17">
        <v>1641</v>
      </c>
      <c r="B1650" s="17" t="s">
        <v>12</v>
      </c>
      <c r="C1650" s="56">
        <v>504180029</v>
      </c>
      <c r="D1650" s="70" t="s">
        <v>1720</v>
      </c>
      <c r="E1650" s="56">
        <v>3.18</v>
      </c>
      <c r="F1650" s="56" t="s">
        <v>45</v>
      </c>
      <c r="G1650" s="67">
        <v>93</v>
      </c>
      <c r="H1650" s="67" t="s">
        <v>47</v>
      </c>
      <c r="I1650" s="67" t="s">
        <v>45</v>
      </c>
      <c r="J1650" s="67"/>
    </row>
    <row r="1651" spans="1:10" s="12" customFormat="1" ht="17.25" customHeight="1" x14ac:dyDescent="0.25">
      <c r="A1651" s="17">
        <v>1642</v>
      </c>
      <c r="B1651" s="17" t="s">
        <v>12</v>
      </c>
      <c r="C1651" s="56">
        <v>504180030</v>
      </c>
      <c r="D1651" s="70" t="s">
        <v>1721</v>
      </c>
      <c r="E1651" s="56">
        <v>3.1</v>
      </c>
      <c r="F1651" s="56" t="s">
        <v>45</v>
      </c>
      <c r="G1651" s="67">
        <v>92</v>
      </c>
      <c r="H1651" s="67" t="s">
        <v>47</v>
      </c>
      <c r="I1651" s="67" t="s">
        <v>45</v>
      </c>
      <c r="J1651" s="67"/>
    </row>
    <row r="1652" spans="1:10" s="12" customFormat="1" ht="17.25" customHeight="1" x14ac:dyDescent="0.25">
      <c r="A1652" s="17">
        <v>1643</v>
      </c>
      <c r="B1652" s="18" t="s">
        <v>13</v>
      </c>
      <c r="C1652" s="56">
        <v>504190001</v>
      </c>
      <c r="D1652" s="69" t="s">
        <v>1248</v>
      </c>
      <c r="E1652" s="56">
        <v>2.81</v>
      </c>
      <c r="F1652" s="56" t="s">
        <v>45</v>
      </c>
      <c r="G1652" s="78">
        <v>78</v>
      </c>
      <c r="H1652" s="56" t="s">
        <v>45</v>
      </c>
      <c r="I1652" s="56" t="s">
        <v>45</v>
      </c>
      <c r="J1652" s="67"/>
    </row>
    <row r="1653" spans="1:10" s="12" customFormat="1" ht="17.25" customHeight="1" x14ac:dyDescent="0.25">
      <c r="A1653" s="17">
        <v>1644</v>
      </c>
      <c r="B1653" s="18" t="s">
        <v>13</v>
      </c>
      <c r="C1653" s="56">
        <v>504190002</v>
      </c>
      <c r="D1653" s="69" t="s">
        <v>1249</v>
      </c>
      <c r="E1653" s="56">
        <v>3</v>
      </c>
      <c r="F1653" s="56" t="s">
        <v>45</v>
      </c>
      <c r="G1653" s="78">
        <v>92</v>
      </c>
      <c r="H1653" s="56" t="s">
        <v>47</v>
      </c>
      <c r="I1653" s="56" t="s">
        <v>45</v>
      </c>
      <c r="J1653" s="67"/>
    </row>
    <row r="1654" spans="1:10" s="12" customFormat="1" ht="17.25" customHeight="1" x14ac:dyDescent="0.25">
      <c r="A1654" s="17">
        <v>1645</v>
      </c>
      <c r="B1654" s="18" t="s">
        <v>13</v>
      </c>
      <c r="C1654" s="56">
        <v>504190003</v>
      </c>
      <c r="D1654" s="69" t="s">
        <v>1250</v>
      </c>
      <c r="E1654" s="56">
        <v>3.06</v>
      </c>
      <c r="F1654" s="56" t="s">
        <v>45</v>
      </c>
      <c r="G1654" s="78">
        <v>95</v>
      </c>
      <c r="H1654" s="56" t="s">
        <v>47</v>
      </c>
      <c r="I1654" s="56" t="s">
        <v>45</v>
      </c>
      <c r="J1654" s="67"/>
    </row>
    <row r="1655" spans="1:10" s="12" customFormat="1" ht="17.25" customHeight="1" x14ac:dyDescent="0.25">
      <c r="A1655" s="17">
        <v>1646</v>
      </c>
      <c r="B1655" s="18" t="s">
        <v>13</v>
      </c>
      <c r="C1655" s="56">
        <v>504190004</v>
      </c>
      <c r="D1655" s="69" t="s">
        <v>1251</v>
      </c>
      <c r="E1655" s="56">
        <v>2.74</v>
      </c>
      <c r="F1655" s="56" t="s">
        <v>45</v>
      </c>
      <c r="G1655" s="78">
        <v>94</v>
      </c>
      <c r="H1655" s="56" t="s">
        <v>47</v>
      </c>
      <c r="I1655" s="56" t="s">
        <v>45</v>
      </c>
      <c r="J1655" s="67"/>
    </row>
    <row r="1656" spans="1:10" s="12" customFormat="1" ht="17.25" customHeight="1" x14ac:dyDescent="0.25">
      <c r="A1656" s="17">
        <v>1647</v>
      </c>
      <c r="B1656" s="18" t="s">
        <v>13</v>
      </c>
      <c r="C1656" s="56">
        <v>504190005</v>
      </c>
      <c r="D1656" s="69" t="s">
        <v>1252</v>
      </c>
      <c r="E1656" s="56">
        <v>3</v>
      </c>
      <c r="F1656" s="56" t="s">
        <v>45</v>
      </c>
      <c r="G1656" s="78">
        <v>85</v>
      </c>
      <c r="H1656" s="56" t="s">
        <v>49</v>
      </c>
      <c r="I1656" s="56" t="s">
        <v>45</v>
      </c>
      <c r="J1656" s="67"/>
    </row>
    <row r="1657" spans="1:10" s="12" customFormat="1" ht="17.25" customHeight="1" x14ac:dyDescent="0.25">
      <c r="A1657" s="17">
        <v>1648</v>
      </c>
      <c r="B1657" s="18" t="s">
        <v>13</v>
      </c>
      <c r="C1657" s="56">
        <v>504190006</v>
      </c>
      <c r="D1657" s="69" t="s">
        <v>1253</v>
      </c>
      <c r="E1657" s="56">
        <v>3.19</v>
      </c>
      <c r="F1657" s="56" t="s">
        <v>45</v>
      </c>
      <c r="G1657" s="78">
        <v>89</v>
      </c>
      <c r="H1657" s="56" t="s">
        <v>49</v>
      </c>
      <c r="I1657" s="56" t="s">
        <v>45</v>
      </c>
      <c r="J1657" s="67"/>
    </row>
    <row r="1658" spans="1:10" s="12" customFormat="1" ht="17.25" customHeight="1" x14ac:dyDescent="0.25">
      <c r="A1658" s="17">
        <v>1649</v>
      </c>
      <c r="B1658" s="18" t="s">
        <v>13</v>
      </c>
      <c r="C1658" s="56">
        <v>504190007</v>
      </c>
      <c r="D1658" s="69" t="s">
        <v>1254</v>
      </c>
      <c r="E1658" s="56">
        <v>2.88</v>
      </c>
      <c r="F1658" s="56" t="s">
        <v>45</v>
      </c>
      <c r="G1658" s="78">
        <v>92</v>
      </c>
      <c r="H1658" s="56" t="s">
        <v>47</v>
      </c>
      <c r="I1658" s="56" t="s">
        <v>45</v>
      </c>
      <c r="J1658" s="67"/>
    </row>
    <row r="1659" spans="1:10" s="12" customFormat="1" ht="17.25" customHeight="1" x14ac:dyDescent="0.25">
      <c r="A1659" s="17">
        <v>1650</v>
      </c>
      <c r="B1659" s="18" t="s">
        <v>13</v>
      </c>
      <c r="C1659" s="56">
        <v>504190008</v>
      </c>
      <c r="D1659" s="69" t="s">
        <v>1255</v>
      </c>
      <c r="E1659" s="56">
        <v>2.69</v>
      </c>
      <c r="F1659" s="56" t="s">
        <v>45</v>
      </c>
      <c r="G1659" s="78">
        <v>88</v>
      </c>
      <c r="H1659" s="56" t="s">
        <v>49</v>
      </c>
      <c r="I1659" s="56" t="s">
        <v>45</v>
      </c>
      <c r="J1659" s="67"/>
    </row>
    <row r="1660" spans="1:10" s="12" customFormat="1" ht="17.25" customHeight="1" x14ac:dyDescent="0.25">
      <c r="A1660" s="17">
        <v>1651</v>
      </c>
      <c r="B1660" s="18" t="s">
        <v>13</v>
      </c>
      <c r="C1660" s="56">
        <v>504190009</v>
      </c>
      <c r="D1660" s="69" t="s">
        <v>1256</v>
      </c>
      <c r="E1660" s="56">
        <v>3.13</v>
      </c>
      <c r="F1660" s="56" t="s">
        <v>45</v>
      </c>
      <c r="G1660" s="78">
        <v>89</v>
      </c>
      <c r="H1660" s="56" t="s">
        <v>49</v>
      </c>
      <c r="I1660" s="56" t="s">
        <v>45</v>
      </c>
      <c r="J1660" s="67"/>
    </row>
    <row r="1661" spans="1:10" s="12" customFormat="1" ht="17.25" customHeight="1" x14ac:dyDescent="0.25">
      <c r="A1661" s="17">
        <v>1652</v>
      </c>
      <c r="B1661" s="18" t="s">
        <v>13</v>
      </c>
      <c r="C1661" s="56">
        <v>504190010</v>
      </c>
      <c r="D1661" s="69" t="s">
        <v>1257</v>
      </c>
      <c r="E1661" s="56">
        <v>3.06</v>
      </c>
      <c r="F1661" s="56" t="s">
        <v>45</v>
      </c>
      <c r="G1661" s="78">
        <v>86</v>
      </c>
      <c r="H1661" s="102" t="s">
        <v>49</v>
      </c>
      <c r="I1661" s="56" t="s">
        <v>45</v>
      </c>
      <c r="J1661" s="67"/>
    </row>
    <row r="1662" spans="1:10" s="12" customFormat="1" ht="17.25" customHeight="1" x14ac:dyDescent="0.25">
      <c r="A1662" s="17">
        <v>1653</v>
      </c>
      <c r="B1662" s="18" t="s">
        <v>13</v>
      </c>
      <c r="C1662" s="56">
        <v>504190011</v>
      </c>
      <c r="D1662" s="69" t="s">
        <v>1258</v>
      </c>
      <c r="E1662" s="56">
        <v>2.56</v>
      </c>
      <c r="F1662" s="56" t="s">
        <v>45</v>
      </c>
      <c r="G1662" s="78">
        <v>72</v>
      </c>
      <c r="H1662" s="56" t="s">
        <v>45</v>
      </c>
      <c r="I1662" s="56" t="s">
        <v>45</v>
      </c>
      <c r="J1662" s="67"/>
    </row>
    <row r="1663" spans="1:10" s="12" customFormat="1" ht="17.25" customHeight="1" x14ac:dyDescent="0.25">
      <c r="A1663" s="17">
        <v>1654</v>
      </c>
      <c r="B1663" s="18" t="s">
        <v>13</v>
      </c>
      <c r="C1663" s="56">
        <v>504190012</v>
      </c>
      <c r="D1663" s="69" t="s">
        <v>1259</v>
      </c>
      <c r="E1663" s="56">
        <v>2.5499999999999998</v>
      </c>
      <c r="F1663" s="56" t="s">
        <v>45</v>
      </c>
      <c r="G1663" s="78">
        <v>75</v>
      </c>
      <c r="H1663" s="56" t="s">
        <v>45</v>
      </c>
      <c r="I1663" s="56" t="s">
        <v>45</v>
      </c>
      <c r="J1663" s="67"/>
    </row>
    <row r="1664" spans="1:10" s="12" customFormat="1" ht="17.25" customHeight="1" x14ac:dyDescent="0.25">
      <c r="A1664" s="17">
        <v>1655</v>
      </c>
      <c r="B1664" s="18" t="s">
        <v>13</v>
      </c>
      <c r="C1664" s="56">
        <v>504190013</v>
      </c>
      <c r="D1664" s="69" t="s">
        <v>1260</v>
      </c>
      <c r="E1664" s="56">
        <v>2.4700000000000002</v>
      </c>
      <c r="F1664" s="56" t="s">
        <v>44</v>
      </c>
      <c r="G1664" s="78">
        <v>75</v>
      </c>
      <c r="H1664" s="56" t="s">
        <v>45</v>
      </c>
      <c r="I1664" s="56" t="s">
        <v>44</v>
      </c>
      <c r="J1664" s="67"/>
    </row>
    <row r="1665" spans="1:10" s="12" customFormat="1" ht="17.25" customHeight="1" x14ac:dyDescent="0.25">
      <c r="A1665" s="17">
        <v>1656</v>
      </c>
      <c r="B1665" s="18" t="s">
        <v>13</v>
      </c>
      <c r="C1665" s="56">
        <v>504190014</v>
      </c>
      <c r="D1665" s="69" t="s">
        <v>1261</v>
      </c>
      <c r="E1665" s="56">
        <v>2.75</v>
      </c>
      <c r="F1665" s="56" t="s">
        <v>45</v>
      </c>
      <c r="G1665" s="78">
        <v>89</v>
      </c>
      <c r="H1665" s="56" t="s">
        <v>49</v>
      </c>
      <c r="I1665" s="56" t="s">
        <v>45</v>
      </c>
      <c r="J1665" s="67"/>
    </row>
    <row r="1666" spans="1:10" s="12" customFormat="1" ht="17.25" customHeight="1" x14ac:dyDescent="0.25">
      <c r="A1666" s="17">
        <v>1657</v>
      </c>
      <c r="B1666" s="18" t="s">
        <v>13</v>
      </c>
      <c r="C1666" s="56">
        <v>504190015</v>
      </c>
      <c r="D1666" s="69" t="s">
        <v>1262</v>
      </c>
      <c r="E1666" s="56">
        <v>2.88</v>
      </c>
      <c r="F1666" s="56" t="s">
        <v>45</v>
      </c>
      <c r="G1666" s="78">
        <v>87</v>
      </c>
      <c r="H1666" s="56" t="s">
        <v>49</v>
      </c>
      <c r="I1666" s="56" t="s">
        <v>45</v>
      </c>
      <c r="J1666" s="67"/>
    </row>
    <row r="1667" spans="1:10" s="12" customFormat="1" ht="17.25" customHeight="1" x14ac:dyDescent="0.25">
      <c r="A1667" s="17">
        <v>1658</v>
      </c>
      <c r="B1667" s="18" t="s">
        <v>13</v>
      </c>
      <c r="C1667" s="56">
        <v>504190016</v>
      </c>
      <c r="D1667" s="69" t="s">
        <v>725</v>
      </c>
      <c r="E1667" s="56">
        <v>2.75</v>
      </c>
      <c r="F1667" s="56" t="s">
        <v>45</v>
      </c>
      <c r="G1667" s="78">
        <v>94</v>
      </c>
      <c r="H1667" s="56" t="s">
        <v>47</v>
      </c>
      <c r="I1667" s="56" t="s">
        <v>45</v>
      </c>
      <c r="J1667" s="67"/>
    </row>
    <row r="1668" spans="1:10" s="12" customFormat="1" ht="17.25" customHeight="1" x14ac:dyDescent="0.25">
      <c r="A1668" s="17">
        <v>1659</v>
      </c>
      <c r="B1668" s="18" t="s">
        <v>13</v>
      </c>
      <c r="C1668" s="56">
        <v>504190017</v>
      </c>
      <c r="D1668" s="69" t="s">
        <v>1263</v>
      </c>
      <c r="E1668" s="56">
        <v>3.13</v>
      </c>
      <c r="F1668" s="56" t="s">
        <v>45</v>
      </c>
      <c r="G1668" s="78">
        <v>71</v>
      </c>
      <c r="H1668" s="56" t="s">
        <v>45</v>
      </c>
      <c r="I1668" s="56" t="s">
        <v>45</v>
      </c>
      <c r="J1668" s="67"/>
    </row>
    <row r="1669" spans="1:10" s="12" customFormat="1" ht="17.25" customHeight="1" x14ac:dyDescent="0.25">
      <c r="A1669" s="17">
        <v>1660</v>
      </c>
      <c r="B1669" s="18" t="s">
        <v>13</v>
      </c>
      <c r="C1669" s="56">
        <v>504190018</v>
      </c>
      <c r="D1669" s="69" t="s">
        <v>1264</v>
      </c>
      <c r="E1669" s="56">
        <v>2.88</v>
      </c>
      <c r="F1669" s="56" t="s">
        <v>45</v>
      </c>
      <c r="G1669" s="78">
        <v>82</v>
      </c>
      <c r="H1669" s="56" t="s">
        <v>49</v>
      </c>
      <c r="I1669" s="56" t="s">
        <v>45</v>
      </c>
      <c r="J1669" s="67"/>
    </row>
    <row r="1670" spans="1:10" s="12" customFormat="1" ht="17.25" customHeight="1" x14ac:dyDescent="0.25">
      <c r="A1670" s="17">
        <v>1661</v>
      </c>
      <c r="B1670" s="18" t="s">
        <v>13</v>
      </c>
      <c r="C1670" s="56">
        <v>504190019</v>
      </c>
      <c r="D1670" s="69" t="s">
        <v>1265</v>
      </c>
      <c r="E1670" s="56">
        <v>2.69</v>
      </c>
      <c r="F1670" s="56" t="s">
        <v>45</v>
      </c>
      <c r="G1670" s="78">
        <v>79</v>
      </c>
      <c r="H1670" s="56" t="s">
        <v>45</v>
      </c>
      <c r="I1670" s="56" t="s">
        <v>45</v>
      </c>
      <c r="J1670" s="67"/>
    </row>
    <row r="1671" spans="1:10" s="12" customFormat="1" ht="17.25" customHeight="1" x14ac:dyDescent="0.25">
      <c r="A1671" s="17">
        <v>1662</v>
      </c>
      <c r="B1671" s="18" t="s">
        <v>13</v>
      </c>
      <c r="C1671" s="56">
        <v>504190020</v>
      </c>
      <c r="D1671" s="69" t="s">
        <v>1266</v>
      </c>
      <c r="E1671" s="56">
        <v>2.56</v>
      </c>
      <c r="F1671" s="56" t="s">
        <v>45</v>
      </c>
      <c r="G1671" s="78">
        <v>78</v>
      </c>
      <c r="H1671" s="56" t="s">
        <v>45</v>
      </c>
      <c r="I1671" s="56" t="s">
        <v>45</v>
      </c>
      <c r="J1671" s="67"/>
    </row>
    <row r="1672" spans="1:10" s="12" customFormat="1" ht="17.25" customHeight="1" thickBot="1" x14ac:dyDescent="0.3">
      <c r="A1672" s="17">
        <v>1663</v>
      </c>
      <c r="B1672" s="18" t="s">
        <v>13</v>
      </c>
      <c r="C1672" s="56">
        <v>504190021</v>
      </c>
      <c r="D1672" s="69" t="s">
        <v>1267</v>
      </c>
      <c r="E1672" s="111">
        <v>2.63</v>
      </c>
      <c r="F1672" s="56" t="s">
        <v>45</v>
      </c>
      <c r="G1672" s="78">
        <v>72</v>
      </c>
      <c r="H1672" s="56" t="s">
        <v>45</v>
      </c>
      <c r="I1672" s="56" t="s">
        <v>45</v>
      </c>
      <c r="J1672" s="67"/>
    </row>
    <row r="1673" spans="1:10" s="12" customFormat="1" ht="17.25" customHeight="1" x14ac:dyDescent="0.3">
      <c r="A1673" s="17">
        <v>1664</v>
      </c>
      <c r="B1673" s="18" t="s">
        <v>18</v>
      </c>
      <c r="C1673" s="56">
        <v>506170002</v>
      </c>
      <c r="D1673" s="112" t="s">
        <v>1759</v>
      </c>
      <c r="E1673" s="113">
        <v>3.73</v>
      </c>
      <c r="F1673" s="78" t="s">
        <v>47</v>
      </c>
      <c r="G1673" s="78">
        <v>90</v>
      </c>
      <c r="H1673" s="71" t="str">
        <f t="shared" ref="H1673:H1680" si="138">IF(G1673&lt;30,"Kém",IF(G1673&lt;50,"Yếu",IF(G1673&lt;60,"Trung bình",IF(G1673&lt;70,"TB khá",IF(G1673&lt;80,"Khá",IF(G1673&lt;90,"Tốt","Xuất sắc"))))))</f>
        <v>Xuất sắc</v>
      </c>
      <c r="I1673" s="78" t="s">
        <v>47</v>
      </c>
      <c r="J1673" s="59"/>
    </row>
    <row r="1674" spans="1:10" s="12" customFormat="1" ht="17.25" customHeight="1" x14ac:dyDescent="0.3">
      <c r="A1674" s="17">
        <v>1665</v>
      </c>
      <c r="B1674" s="18" t="s">
        <v>18</v>
      </c>
      <c r="C1674" s="56">
        <v>506180001</v>
      </c>
      <c r="D1674" s="70" t="s">
        <v>1760</v>
      </c>
      <c r="E1674" s="113">
        <v>3.1</v>
      </c>
      <c r="F1674" s="113" t="s">
        <v>45</v>
      </c>
      <c r="G1674" s="113">
        <v>86</v>
      </c>
      <c r="H1674" s="71" t="str">
        <f t="shared" si="138"/>
        <v>Tốt</v>
      </c>
      <c r="I1674" s="114" t="s">
        <v>45</v>
      </c>
      <c r="J1674" s="59"/>
    </row>
    <row r="1675" spans="1:10" s="12" customFormat="1" ht="17.25" customHeight="1" x14ac:dyDescent="0.3">
      <c r="A1675" s="17">
        <v>1666</v>
      </c>
      <c r="B1675" s="18" t="s">
        <v>18</v>
      </c>
      <c r="C1675" s="56">
        <v>506180002</v>
      </c>
      <c r="D1675" s="70" t="s">
        <v>1761</v>
      </c>
      <c r="E1675" s="113">
        <v>3.67</v>
      </c>
      <c r="F1675" s="113" t="s">
        <v>47</v>
      </c>
      <c r="G1675" s="113">
        <v>88</v>
      </c>
      <c r="H1675" s="71" t="str">
        <f t="shared" si="138"/>
        <v>Tốt</v>
      </c>
      <c r="I1675" s="67" t="s">
        <v>48</v>
      </c>
      <c r="J1675" s="59"/>
    </row>
    <row r="1676" spans="1:10" s="12" customFormat="1" ht="17.25" customHeight="1" x14ac:dyDescent="0.3">
      <c r="A1676" s="17">
        <v>1667</v>
      </c>
      <c r="B1676" s="18" t="s">
        <v>18</v>
      </c>
      <c r="C1676" s="56">
        <v>506180003</v>
      </c>
      <c r="D1676" s="70" t="s">
        <v>1762</v>
      </c>
      <c r="E1676" s="113">
        <v>3.6</v>
      </c>
      <c r="F1676" s="113" t="s">
        <v>47</v>
      </c>
      <c r="G1676" s="113">
        <v>83</v>
      </c>
      <c r="H1676" s="71" t="str">
        <f t="shared" si="138"/>
        <v>Tốt</v>
      </c>
      <c r="I1676" s="67" t="s">
        <v>48</v>
      </c>
      <c r="J1676" s="59"/>
    </row>
    <row r="1677" spans="1:10" s="12" customFormat="1" ht="17.25" customHeight="1" x14ac:dyDescent="0.25">
      <c r="A1677" s="17">
        <v>1668</v>
      </c>
      <c r="B1677" s="18" t="s">
        <v>18</v>
      </c>
      <c r="C1677" s="56">
        <v>506180004</v>
      </c>
      <c r="D1677" s="70" t="s">
        <v>1763</v>
      </c>
      <c r="E1677" s="113">
        <v>2.4700000000000002</v>
      </c>
      <c r="F1677" s="113" t="s">
        <v>44</v>
      </c>
      <c r="G1677" s="113">
        <v>62</v>
      </c>
      <c r="H1677" s="67" t="str">
        <f>IF(G1677&lt;30,"Kém",IF(G1677&lt;50,"Yếu",IF(G1677&lt;60,"Trung bình",IF(G1677&lt;70,"TB Khá",IF(G1677&lt;80,"Khá",IF(G1677&lt;90,"Tốt","Xuất sắc"))))))</f>
        <v>TB Khá</v>
      </c>
      <c r="I1677" s="114" t="s">
        <v>215</v>
      </c>
      <c r="J1677" s="59"/>
    </row>
    <row r="1678" spans="1:10" s="12" customFormat="1" ht="17.25" customHeight="1" x14ac:dyDescent="0.3">
      <c r="A1678" s="17">
        <v>1669</v>
      </c>
      <c r="B1678" s="18" t="s">
        <v>18</v>
      </c>
      <c r="C1678" s="56">
        <v>506180005</v>
      </c>
      <c r="D1678" s="70" t="s">
        <v>940</v>
      </c>
      <c r="E1678" s="113">
        <v>3.23</v>
      </c>
      <c r="F1678" s="113" t="s">
        <v>48</v>
      </c>
      <c r="G1678" s="113">
        <v>80</v>
      </c>
      <c r="H1678" s="71" t="str">
        <f t="shared" si="138"/>
        <v>Tốt</v>
      </c>
      <c r="I1678" s="67" t="s">
        <v>48</v>
      </c>
      <c r="J1678" s="59"/>
    </row>
    <row r="1679" spans="1:10" s="12" customFormat="1" ht="17.25" customHeight="1" x14ac:dyDescent="0.3">
      <c r="A1679" s="17">
        <v>1670</v>
      </c>
      <c r="B1679" s="18" t="s">
        <v>18</v>
      </c>
      <c r="C1679" s="56">
        <v>506180006</v>
      </c>
      <c r="D1679" s="70" t="s">
        <v>1764</v>
      </c>
      <c r="E1679" s="113">
        <v>2.9</v>
      </c>
      <c r="F1679" s="113" t="s">
        <v>45</v>
      </c>
      <c r="G1679" s="113">
        <v>81</v>
      </c>
      <c r="H1679" s="71" t="str">
        <f t="shared" si="138"/>
        <v>Tốt</v>
      </c>
      <c r="I1679" s="114" t="s">
        <v>45</v>
      </c>
      <c r="J1679" s="59"/>
    </row>
    <row r="1680" spans="1:10" s="12" customFormat="1" ht="17.25" customHeight="1" x14ac:dyDescent="0.3">
      <c r="A1680" s="17">
        <v>1671</v>
      </c>
      <c r="B1680" s="18" t="s">
        <v>18</v>
      </c>
      <c r="C1680" s="56">
        <v>506180007</v>
      </c>
      <c r="D1680" s="70" t="s">
        <v>1765</v>
      </c>
      <c r="E1680" s="113">
        <v>3.4</v>
      </c>
      <c r="F1680" s="113" t="s">
        <v>48</v>
      </c>
      <c r="G1680" s="113">
        <v>84</v>
      </c>
      <c r="H1680" s="71" t="str">
        <f t="shared" si="138"/>
        <v>Tốt</v>
      </c>
      <c r="I1680" s="67" t="s">
        <v>48</v>
      </c>
      <c r="J1680" s="59"/>
    </row>
    <row r="1681" spans="1:10" s="12" customFormat="1" ht="17.25" customHeight="1" x14ac:dyDescent="0.25">
      <c r="A1681" s="17">
        <v>1672</v>
      </c>
      <c r="B1681" s="17" t="s">
        <v>8</v>
      </c>
      <c r="C1681" s="67">
        <v>503170002</v>
      </c>
      <c r="D1681" s="67" t="s">
        <v>1694</v>
      </c>
      <c r="E1681" s="67">
        <v>2.4500000000000002</v>
      </c>
      <c r="F1681" s="56" t="s">
        <v>44</v>
      </c>
      <c r="G1681" s="67">
        <v>79</v>
      </c>
      <c r="H1681" s="67" t="s">
        <v>45</v>
      </c>
      <c r="I1681" s="56" t="s">
        <v>44</v>
      </c>
      <c r="J1681" s="59"/>
    </row>
    <row r="1682" spans="1:10" s="12" customFormat="1" ht="17.25" customHeight="1" x14ac:dyDescent="0.25">
      <c r="A1682" s="17">
        <v>1673</v>
      </c>
      <c r="B1682" s="17" t="s">
        <v>8</v>
      </c>
      <c r="C1682" s="67">
        <v>503180001</v>
      </c>
      <c r="D1682" s="67" t="s">
        <v>1695</v>
      </c>
      <c r="E1682" s="67">
        <v>3.26</v>
      </c>
      <c r="F1682" s="56" t="s">
        <v>48</v>
      </c>
      <c r="G1682" s="67">
        <v>89</v>
      </c>
      <c r="H1682" s="67" t="s">
        <v>49</v>
      </c>
      <c r="I1682" s="56" t="s">
        <v>48</v>
      </c>
      <c r="J1682" s="59"/>
    </row>
    <row r="1683" spans="1:10" s="12" customFormat="1" ht="17.25" customHeight="1" x14ac:dyDescent="0.25">
      <c r="A1683" s="17">
        <v>1674</v>
      </c>
      <c r="B1683" s="17" t="s">
        <v>8</v>
      </c>
      <c r="C1683" s="67">
        <v>503180003</v>
      </c>
      <c r="D1683" s="67" t="s">
        <v>1696</v>
      </c>
      <c r="E1683" s="67">
        <v>3.45</v>
      </c>
      <c r="F1683" s="56" t="s">
        <v>48</v>
      </c>
      <c r="G1683" s="67">
        <v>84</v>
      </c>
      <c r="H1683" s="67" t="s">
        <v>49</v>
      </c>
      <c r="I1683" s="56" t="s">
        <v>48</v>
      </c>
      <c r="J1683" s="59"/>
    </row>
    <row r="1684" spans="1:10" s="12" customFormat="1" ht="17.25" customHeight="1" x14ac:dyDescent="0.25">
      <c r="A1684" s="17">
        <v>1675</v>
      </c>
      <c r="B1684" s="17" t="s">
        <v>8</v>
      </c>
      <c r="C1684" s="67">
        <v>503180004</v>
      </c>
      <c r="D1684" s="67" t="s">
        <v>1697</v>
      </c>
      <c r="E1684" s="67">
        <v>3.31</v>
      </c>
      <c r="F1684" s="56" t="s">
        <v>48</v>
      </c>
      <c r="G1684" s="67">
        <v>79</v>
      </c>
      <c r="H1684" s="67" t="s">
        <v>45</v>
      </c>
      <c r="I1684" s="67" t="s">
        <v>45</v>
      </c>
      <c r="J1684" s="59"/>
    </row>
    <row r="1685" spans="1:10" s="12" customFormat="1" ht="17.25" customHeight="1" x14ac:dyDescent="0.25">
      <c r="A1685" s="17">
        <v>1676</v>
      </c>
      <c r="B1685" s="17" t="s">
        <v>8</v>
      </c>
      <c r="C1685" s="67">
        <v>503180005</v>
      </c>
      <c r="D1685" s="67" t="s">
        <v>1698</v>
      </c>
      <c r="E1685" s="67">
        <v>3.16</v>
      </c>
      <c r="F1685" s="56" t="s">
        <v>45</v>
      </c>
      <c r="G1685" s="67">
        <v>73</v>
      </c>
      <c r="H1685" s="67" t="s">
        <v>45</v>
      </c>
      <c r="I1685" s="67" t="s">
        <v>45</v>
      </c>
      <c r="J1685" s="59"/>
    </row>
    <row r="1686" spans="1:10" s="12" customFormat="1" ht="17.25" customHeight="1" x14ac:dyDescent="0.25">
      <c r="A1686" s="17">
        <v>1677</v>
      </c>
      <c r="B1686" s="17" t="s">
        <v>8</v>
      </c>
      <c r="C1686" s="67">
        <v>503180008</v>
      </c>
      <c r="D1686" s="67" t="s">
        <v>1699</v>
      </c>
      <c r="E1686" s="67">
        <v>3.5</v>
      </c>
      <c r="F1686" s="56" t="s">
        <v>48</v>
      </c>
      <c r="G1686" s="67">
        <v>74</v>
      </c>
      <c r="H1686" s="67" t="s">
        <v>45</v>
      </c>
      <c r="I1686" s="67" t="s">
        <v>45</v>
      </c>
      <c r="J1686" s="59"/>
    </row>
    <row r="1687" spans="1:10" s="12" customFormat="1" ht="17.25" customHeight="1" x14ac:dyDescent="0.25">
      <c r="A1687" s="17">
        <v>1678</v>
      </c>
      <c r="B1687" s="17" t="s">
        <v>8</v>
      </c>
      <c r="C1687" s="67">
        <v>503180009</v>
      </c>
      <c r="D1687" s="67" t="s">
        <v>1700</v>
      </c>
      <c r="E1687" s="67">
        <v>3.18</v>
      </c>
      <c r="F1687" s="56" t="s">
        <v>45</v>
      </c>
      <c r="G1687" s="67">
        <v>73</v>
      </c>
      <c r="H1687" s="67" t="s">
        <v>45</v>
      </c>
      <c r="I1687" s="67" t="s">
        <v>45</v>
      </c>
      <c r="J1687" s="59"/>
    </row>
    <row r="1688" spans="1:10" s="12" customFormat="1" ht="17.25" customHeight="1" x14ac:dyDescent="0.25">
      <c r="A1688" s="17">
        <v>1679</v>
      </c>
      <c r="B1688" s="17" t="s">
        <v>8</v>
      </c>
      <c r="C1688" s="67">
        <v>503180010</v>
      </c>
      <c r="D1688" s="67" t="s">
        <v>1701</v>
      </c>
      <c r="E1688" s="67">
        <v>3.5</v>
      </c>
      <c r="F1688" s="56" t="s">
        <v>48</v>
      </c>
      <c r="G1688" s="67">
        <v>89</v>
      </c>
      <c r="H1688" s="67" t="s">
        <v>49</v>
      </c>
      <c r="I1688" s="56" t="s">
        <v>48</v>
      </c>
      <c r="J1688" s="59"/>
    </row>
    <row r="1689" spans="1:10" s="12" customFormat="1" ht="17.25" customHeight="1" x14ac:dyDescent="0.25">
      <c r="A1689" s="17">
        <v>1680</v>
      </c>
      <c r="B1689" s="17" t="s">
        <v>8</v>
      </c>
      <c r="C1689" s="67">
        <v>503180011</v>
      </c>
      <c r="D1689" s="67" t="s">
        <v>1702</v>
      </c>
      <c r="E1689" s="67">
        <v>3.34</v>
      </c>
      <c r="F1689" s="56" t="s">
        <v>48</v>
      </c>
      <c r="G1689" s="67">
        <v>79</v>
      </c>
      <c r="H1689" s="67" t="s">
        <v>45</v>
      </c>
      <c r="I1689" s="67" t="s">
        <v>45</v>
      </c>
      <c r="J1689" s="59"/>
    </row>
    <row r="1690" spans="1:10" s="12" customFormat="1" ht="17.25" customHeight="1" x14ac:dyDescent="0.25">
      <c r="A1690" s="17">
        <v>1681</v>
      </c>
      <c r="B1690" s="17" t="s">
        <v>8</v>
      </c>
      <c r="C1690" s="67">
        <v>503180012</v>
      </c>
      <c r="D1690" s="91" t="s">
        <v>1703</v>
      </c>
      <c r="E1690" s="67">
        <v>3.16</v>
      </c>
      <c r="F1690" s="56" t="s">
        <v>45</v>
      </c>
      <c r="G1690" s="67">
        <v>68</v>
      </c>
      <c r="H1690" s="67" t="str">
        <f>IF(G1690&lt;30,"Kém",IF(G1690&lt;50,"Yếu",IF(G1690&lt;60,"Trung bình",IF(G1690&lt;70,"TB Khá",IF(G1690&lt;80,"Khá",IF(G1690&lt;90,"Tốt","Xuất sắc"))))))</f>
        <v>TB Khá</v>
      </c>
      <c r="I1690" s="67" t="s">
        <v>46</v>
      </c>
      <c r="J1690" s="59"/>
    </row>
    <row r="1691" spans="1:10" s="12" customFormat="1" ht="17.25" customHeight="1" x14ac:dyDescent="0.25">
      <c r="A1691" s="17">
        <v>1682</v>
      </c>
      <c r="B1691" s="17" t="s">
        <v>8</v>
      </c>
      <c r="C1691" s="67">
        <v>503180014</v>
      </c>
      <c r="D1691" s="67" t="s">
        <v>581</v>
      </c>
      <c r="E1691" s="67">
        <v>3.5</v>
      </c>
      <c r="F1691" s="56" t="s">
        <v>48</v>
      </c>
      <c r="G1691" s="67">
        <v>79</v>
      </c>
      <c r="H1691" s="67" t="s">
        <v>45</v>
      </c>
      <c r="I1691" s="67" t="s">
        <v>45</v>
      </c>
      <c r="J1691" s="59"/>
    </row>
    <row r="1692" spans="1:10" s="12" customFormat="1" ht="17.25" customHeight="1" x14ac:dyDescent="0.25">
      <c r="A1692" s="17">
        <v>1683</v>
      </c>
      <c r="B1692" s="17" t="s">
        <v>8</v>
      </c>
      <c r="C1692" s="67">
        <v>503180017</v>
      </c>
      <c r="D1692" s="67" t="s">
        <v>1704</v>
      </c>
      <c r="E1692" s="67">
        <v>3.66</v>
      </c>
      <c r="F1692" s="56" t="s">
        <v>47</v>
      </c>
      <c r="G1692" s="67">
        <v>80</v>
      </c>
      <c r="H1692" s="67" t="s">
        <v>49</v>
      </c>
      <c r="I1692" s="56" t="s">
        <v>48</v>
      </c>
      <c r="J1692" s="59"/>
    </row>
    <row r="1693" spans="1:10" s="12" customFormat="1" ht="17.25" customHeight="1" x14ac:dyDescent="0.25">
      <c r="A1693" s="17">
        <v>1684</v>
      </c>
      <c r="B1693" s="18" t="s">
        <v>9</v>
      </c>
      <c r="C1693" s="102">
        <v>503190001</v>
      </c>
      <c r="D1693" s="115" t="s">
        <v>121</v>
      </c>
      <c r="E1693" s="102">
        <v>2.52</v>
      </c>
      <c r="F1693" s="102" t="s">
        <v>45</v>
      </c>
      <c r="G1693" s="102">
        <v>71</v>
      </c>
      <c r="H1693" s="25" t="str">
        <f t="shared" ref="H1693:H1755" si="139">IF(G1693&lt;30,"Kém",IF(G1693&lt;50,"Yếu",IF(G1693&lt;60,"Trung bình",IF(G1693&lt;70,"TB khá",IF(G1693&lt;80,"Khá",IF(G1693&lt;90,"Tốt","Xuất sắc"))))))</f>
        <v>Khá</v>
      </c>
      <c r="I1693" s="103" t="s">
        <v>45</v>
      </c>
      <c r="J1693" s="59"/>
    </row>
    <row r="1694" spans="1:10" s="12" customFormat="1" ht="17.25" customHeight="1" x14ac:dyDescent="0.25">
      <c r="A1694" s="17">
        <v>1685</v>
      </c>
      <c r="B1694" s="18" t="s">
        <v>9</v>
      </c>
      <c r="C1694" s="102">
        <v>503190002</v>
      </c>
      <c r="D1694" s="115" t="s">
        <v>114</v>
      </c>
      <c r="E1694" s="102">
        <v>2.76</v>
      </c>
      <c r="F1694" s="102" t="s">
        <v>45</v>
      </c>
      <c r="G1694" s="102">
        <v>83</v>
      </c>
      <c r="H1694" s="25" t="str">
        <f t="shared" si="139"/>
        <v>Tốt</v>
      </c>
      <c r="I1694" s="103" t="s">
        <v>45</v>
      </c>
      <c r="J1694" s="59"/>
    </row>
    <row r="1695" spans="1:10" s="12" customFormat="1" ht="17.25" customHeight="1" x14ac:dyDescent="0.25">
      <c r="A1695" s="17">
        <v>1686</v>
      </c>
      <c r="B1695" s="18" t="s">
        <v>9</v>
      </c>
      <c r="C1695" s="102">
        <v>503190004</v>
      </c>
      <c r="D1695" s="115" t="s">
        <v>110</v>
      </c>
      <c r="E1695" s="102">
        <v>3.12</v>
      </c>
      <c r="F1695" s="102" t="s">
        <v>45</v>
      </c>
      <c r="G1695" s="102">
        <v>66</v>
      </c>
      <c r="H1695" s="67" t="str">
        <f t="shared" ref="H1695:H1696" si="140">IF(G1695&lt;30,"Kém",IF(G1695&lt;50,"Yếu",IF(G1695&lt;60,"Trung bình",IF(G1695&lt;70,"TB Khá",IF(G1695&lt;80,"Khá",IF(G1695&lt;90,"Tốt","Xuất sắc"))))))</f>
        <v>TB Khá</v>
      </c>
      <c r="I1695" s="104" t="s">
        <v>46</v>
      </c>
      <c r="J1695" s="59"/>
    </row>
    <row r="1696" spans="1:10" s="12" customFormat="1" ht="17.25" customHeight="1" x14ac:dyDescent="0.25">
      <c r="A1696" s="17">
        <v>1687</v>
      </c>
      <c r="B1696" s="18" t="s">
        <v>9</v>
      </c>
      <c r="C1696" s="102">
        <v>503190005</v>
      </c>
      <c r="D1696" s="115" t="s">
        <v>117</v>
      </c>
      <c r="E1696" s="102">
        <v>2.88</v>
      </c>
      <c r="F1696" s="102" t="s">
        <v>45</v>
      </c>
      <c r="G1696" s="102">
        <v>67</v>
      </c>
      <c r="H1696" s="67" t="str">
        <f t="shared" si="140"/>
        <v>TB Khá</v>
      </c>
      <c r="I1696" s="104" t="s">
        <v>46</v>
      </c>
      <c r="J1696" s="59"/>
    </row>
    <row r="1697" spans="1:10" s="12" customFormat="1" ht="17.25" customHeight="1" x14ac:dyDescent="0.25">
      <c r="A1697" s="17">
        <v>1688</v>
      </c>
      <c r="B1697" s="18" t="s">
        <v>9</v>
      </c>
      <c r="C1697" s="102">
        <v>503190006</v>
      </c>
      <c r="D1697" s="115" t="s">
        <v>118</v>
      </c>
      <c r="E1697" s="102">
        <v>2.72</v>
      </c>
      <c r="F1697" s="102" t="s">
        <v>45</v>
      </c>
      <c r="G1697" s="102">
        <v>80</v>
      </c>
      <c r="H1697" s="25" t="str">
        <f t="shared" si="139"/>
        <v>Tốt</v>
      </c>
      <c r="I1697" s="103" t="s">
        <v>45</v>
      </c>
      <c r="J1697" s="59"/>
    </row>
    <row r="1698" spans="1:10" s="12" customFormat="1" ht="17.25" customHeight="1" x14ac:dyDescent="0.25">
      <c r="A1698" s="17">
        <v>1689</v>
      </c>
      <c r="B1698" s="18" t="s">
        <v>9</v>
      </c>
      <c r="C1698" s="102">
        <v>503190007</v>
      </c>
      <c r="D1698" s="115" t="s">
        <v>111</v>
      </c>
      <c r="E1698" s="102">
        <v>2.88</v>
      </c>
      <c r="F1698" s="102" t="s">
        <v>45</v>
      </c>
      <c r="G1698" s="102">
        <v>79</v>
      </c>
      <c r="H1698" s="25" t="str">
        <f t="shared" si="139"/>
        <v>Khá</v>
      </c>
      <c r="I1698" s="103" t="s">
        <v>45</v>
      </c>
      <c r="J1698" s="59"/>
    </row>
    <row r="1699" spans="1:10" s="12" customFormat="1" ht="17.25" customHeight="1" x14ac:dyDescent="0.25">
      <c r="A1699" s="17">
        <v>1690</v>
      </c>
      <c r="B1699" s="18" t="s">
        <v>9</v>
      </c>
      <c r="C1699" s="102">
        <v>503190008</v>
      </c>
      <c r="D1699" s="115" t="s">
        <v>113</v>
      </c>
      <c r="E1699" s="102">
        <v>3</v>
      </c>
      <c r="F1699" s="102" t="s">
        <v>45</v>
      </c>
      <c r="G1699" s="102">
        <v>69</v>
      </c>
      <c r="H1699" s="67" t="str">
        <f>IF(G1699&lt;30,"Kém",IF(G1699&lt;50,"Yếu",IF(G1699&lt;60,"Trung bình",IF(G1699&lt;70,"TB Khá",IF(G1699&lt;80,"Khá",IF(G1699&lt;90,"Tốt","Xuất sắc"))))))</f>
        <v>TB Khá</v>
      </c>
      <c r="I1699" s="104" t="s">
        <v>46</v>
      </c>
      <c r="J1699" s="59"/>
    </row>
    <row r="1700" spans="1:10" s="12" customFormat="1" ht="17.25" customHeight="1" x14ac:dyDescent="0.25">
      <c r="A1700" s="17">
        <v>1691</v>
      </c>
      <c r="B1700" s="18" t="s">
        <v>9</v>
      </c>
      <c r="C1700" s="102">
        <v>503190009</v>
      </c>
      <c r="D1700" s="115" t="s">
        <v>50</v>
      </c>
      <c r="E1700" s="102">
        <v>2.84</v>
      </c>
      <c r="F1700" s="102" t="s">
        <v>45</v>
      </c>
      <c r="G1700" s="102">
        <v>86</v>
      </c>
      <c r="H1700" s="25" t="str">
        <f t="shared" si="139"/>
        <v>Tốt</v>
      </c>
      <c r="I1700" s="103" t="s">
        <v>45</v>
      </c>
      <c r="J1700" s="59"/>
    </row>
    <row r="1701" spans="1:10" s="12" customFormat="1" ht="17.25" customHeight="1" x14ac:dyDescent="0.25">
      <c r="A1701" s="17">
        <v>1692</v>
      </c>
      <c r="B1701" s="18" t="s">
        <v>9</v>
      </c>
      <c r="C1701" s="102">
        <v>503190010</v>
      </c>
      <c r="D1701" s="115" t="s">
        <v>115</v>
      </c>
      <c r="E1701" s="102">
        <v>2.78</v>
      </c>
      <c r="F1701" s="102" t="s">
        <v>45</v>
      </c>
      <c r="G1701" s="102">
        <v>80</v>
      </c>
      <c r="H1701" s="25" t="str">
        <f t="shared" si="139"/>
        <v>Tốt</v>
      </c>
      <c r="I1701" s="103" t="s">
        <v>45</v>
      </c>
      <c r="J1701" s="59"/>
    </row>
    <row r="1702" spans="1:10" s="12" customFormat="1" ht="17.25" customHeight="1" x14ac:dyDescent="0.25">
      <c r="A1702" s="17">
        <v>1693</v>
      </c>
      <c r="B1702" s="18" t="s">
        <v>9</v>
      </c>
      <c r="C1702" s="102">
        <v>503190011</v>
      </c>
      <c r="D1702" s="115" t="s">
        <v>120</v>
      </c>
      <c r="E1702" s="102">
        <v>2.68</v>
      </c>
      <c r="F1702" s="102" t="s">
        <v>45</v>
      </c>
      <c r="G1702" s="102">
        <v>74</v>
      </c>
      <c r="H1702" s="25" t="str">
        <f t="shared" si="139"/>
        <v>Khá</v>
      </c>
      <c r="I1702" s="103" t="s">
        <v>45</v>
      </c>
      <c r="J1702" s="59"/>
    </row>
    <row r="1703" spans="1:10" s="12" customFormat="1" ht="17.25" customHeight="1" x14ac:dyDescent="0.25">
      <c r="A1703" s="17">
        <v>1694</v>
      </c>
      <c r="B1703" s="18" t="s">
        <v>9</v>
      </c>
      <c r="C1703" s="102">
        <v>503190012</v>
      </c>
      <c r="D1703" s="115" t="s">
        <v>119</v>
      </c>
      <c r="E1703" s="102">
        <v>2.72</v>
      </c>
      <c r="F1703" s="102" t="s">
        <v>45</v>
      </c>
      <c r="G1703" s="102">
        <v>71</v>
      </c>
      <c r="H1703" s="25" t="str">
        <f t="shared" si="139"/>
        <v>Khá</v>
      </c>
      <c r="I1703" s="103" t="s">
        <v>45</v>
      </c>
      <c r="J1703" s="59"/>
    </row>
    <row r="1704" spans="1:10" s="12" customFormat="1" ht="17.25" customHeight="1" x14ac:dyDescent="0.25">
      <c r="A1704" s="17">
        <v>1695</v>
      </c>
      <c r="B1704" s="18" t="s">
        <v>9</v>
      </c>
      <c r="C1704" s="102">
        <v>503190013</v>
      </c>
      <c r="D1704" s="115" t="s">
        <v>116</v>
      </c>
      <c r="E1704" s="102">
        <v>2.41</v>
      </c>
      <c r="F1704" s="102" t="s">
        <v>44</v>
      </c>
      <c r="G1704" s="102">
        <v>73</v>
      </c>
      <c r="H1704" s="25" t="str">
        <f t="shared" si="139"/>
        <v>Khá</v>
      </c>
      <c r="I1704" s="103" t="s">
        <v>81</v>
      </c>
      <c r="J1704" s="59"/>
    </row>
    <row r="1705" spans="1:10" s="12" customFormat="1" ht="17.25" customHeight="1" x14ac:dyDescent="0.25">
      <c r="A1705" s="17">
        <v>1696</v>
      </c>
      <c r="B1705" s="18" t="s">
        <v>9</v>
      </c>
      <c r="C1705" s="102">
        <v>503190014</v>
      </c>
      <c r="D1705" s="115" t="s">
        <v>112</v>
      </c>
      <c r="E1705" s="102">
        <v>3.04</v>
      </c>
      <c r="F1705" s="102" t="s">
        <v>45</v>
      </c>
      <c r="G1705" s="102">
        <v>79</v>
      </c>
      <c r="H1705" s="25" t="str">
        <f t="shared" si="139"/>
        <v>Khá</v>
      </c>
      <c r="I1705" s="103" t="s">
        <v>45</v>
      </c>
      <c r="J1705" s="59"/>
    </row>
    <row r="1706" spans="1:10" s="12" customFormat="1" ht="17.25" customHeight="1" x14ac:dyDescent="0.25">
      <c r="A1706" s="17">
        <v>1697</v>
      </c>
      <c r="B1706" s="18" t="s">
        <v>9</v>
      </c>
      <c r="C1706" s="102">
        <v>503190015</v>
      </c>
      <c r="D1706" s="115" t="s">
        <v>108</v>
      </c>
      <c r="E1706" s="102">
        <v>3.2</v>
      </c>
      <c r="F1706" s="102" t="s">
        <v>48</v>
      </c>
      <c r="G1706" s="102">
        <v>80</v>
      </c>
      <c r="H1706" s="25" t="str">
        <f t="shared" si="139"/>
        <v>Tốt</v>
      </c>
      <c r="I1706" s="104" t="s">
        <v>48</v>
      </c>
      <c r="J1706" s="59"/>
    </row>
    <row r="1707" spans="1:10" s="12" customFormat="1" ht="17.25" customHeight="1" x14ac:dyDescent="0.25">
      <c r="A1707" s="17">
        <v>1698</v>
      </c>
      <c r="B1707" s="18" t="s">
        <v>9</v>
      </c>
      <c r="C1707" s="102">
        <v>503190019</v>
      </c>
      <c r="D1707" s="115" t="s">
        <v>109</v>
      </c>
      <c r="E1707" s="102">
        <v>3.36</v>
      </c>
      <c r="F1707" s="102" t="s">
        <v>48</v>
      </c>
      <c r="G1707" s="102">
        <v>87</v>
      </c>
      <c r="H1707" s="25" t="str">
        <f t="shared" si="139"/>
        <v>Tốt</v>
      </c>
      <c r="I1707" s="104" t="s">
        <v>48</v>
      </c>
      <c r="J1707" s="59"/>
    </row>
    <row r="1708" spans="1:10" s="12" customFormat="1" ht="17.25" customHeight="1" x14ac:dyDescent="0.25">
      <c r="A1708" s="17">
        <v>1699</v>
      </c>
      <c r="B1708" s="18" t="s">
        <v>6</v>
      </c>
      <c r="C1708" s="56">
        <v>502170003</v>
      </c>
      <c r="D1708" s="69" t="s">
        <v>53</v>
      </c>
      <c r="E1708" s="85">
        <v>3.47</v>
      </c>
      <c r="F1708" s="17" t="str">
        <f t="shared" ref="F1708:F1736" si="141">IF(E1708&gt;=3.6,"Xuất sắc", IF(E1708&gt;=3.2,"Giỏi", IF(E1708&gt;=2.5,"Khá",  IF(E1708&gt;=2, "Trung bình", "Yếu"))))</f>
        <v>Giỏi</v>
      </c>
      <c r="G1708" s="25">
        <v>61</v>
      </c>
      <c r="H1708" s="67" t="str">
        <f t="shared" ref="H1708:H1709" si="142">IF(G1708&lt;30,"Kém",IF(G1708&lt;50,"Yếu",IF(G1708&lt;60,"Trung bình",IF(G1708&lt;70,"TB Khá",IF(G1708&lt;80,"Khá",IF(G1708&lt;90,"Tốt","Xuất sắc"))))))</f>
        <v>TB Khá</v>
      </c>
      <c r="I1708" s="25" t="s">
        <v>46</v>
      </c>
      <c r="J1708" s="59"/>
    </row>
    <row r="1709" spans="1:10" s="12" customFormat="1" ht="17.25" customHeight="1" x14ac:dyDescent="0.25">
      <c r="A1709" s="17">
        <v>1700</v>
      </c>
      <c r="B1709" s="18" t="s">
        <v>6</v>
      </c>
      <c r="C1709" s="56">
        <v>502180001</v>
      </c>
      <c r="D1709" s="69" t="s">
        <v>54</v>
      </c>
      <c r="E1709" s="85">
        <v>3.29</v>
      </c>
      <c r="F1709" s="17" t="str">
        <f t="shared" si="141"/>
        <v>Giỏi</v>
      </c>
      <c r="G1709" s="25">
        <v>60</v>
      </c>
      <c r="H1709" s="67" t="str">
        <f t="shared" si="142"/>
        <v>TB Khá</v>
      </c>
      <c r="I1709" s="25" t="s">
        <v>46</v>
      </c>
      <c r="J1709" s="59"/>
    </row>
    <row r="1710" spans="1:10" s="12" customFormat="1" ht="17.25" customHeight="1" x14ac:dyDescent="0.25">
      <c r="A1710" s="17">
        <v>1701</v>
      </c>
      <c r="B1710" s="18" t="s">
        <v>6</v>
      </c>
      <c r="C1710" s="56">
        <v>502180002</v>
      </c>
      <c r="D1710" s="69" t="s">
        <v>55</v>
      </c>
      <c r="E1710" s="85">
        <v>3.87</v>
      </c>
      <c r="F1710" s="17" t="str">
        <f t="shared" si="141"/>
        <v>Xuất sắc</v>
      </c>
      <c r="G1710" s="25">
        <v>76</v>
      </c>
      <c r="H1710" s="25" t="str">
        <f t="shared" si="139"/>
        <v>Khá</v>
      </c>
      <c r="I1710" s="25" t="s">
        <v>45</v>
      </c>
      <c r="J1710" s="59"/>
    </row>
    <row r="1711" spans="1:10" s="12" customFormat="1" ht="17.25" customHeight="1" x14ac:dyDescent="0.25">
      <c r="A1711" s="17">
        <v>1702</v>
      </c>
      <c r="B1711" s="18" t="s">
        <v>6</v>
      </c>
      <c r="C1711" s="56">
        <v>502180003</v>
      </c>
      <c r="D1711" s="69" t="s">
        <v>56</v>
      </c>
      <c r="E1711" s="85">
        <v>3.24</v>
      </c>
      <c r="F1711" s="17" t="str">
        <f t="shared" si="141"/>
        <v>Giỏi</v>
      </c>
      <c r="G1711" s="25">
        <v>56</v>
      </c>
      <c r="H1711" s="25" t="str">
        <f t="shared" si="139"/>
        <v>Trung bình</v>
      </c>
      <c r="I1711" s="25" t="s">
        <v>44</v>
      </c>
      <c r="J1711" s="59"/>
    </row>
    <row r="1712" spans="1:10" s="12" customFormat="1" ht="17.25" customHeight="1" x14ac:dyDescent="0.25">
      <c r="A1712" s="17">
        <v>1703</v>
      </c>
      <c r="B1712" s="18" t="s">
        <v>6</v>
      </c>
      <c r="C1712" s="56">
        <v>502180004</v>
      </c>
      <c r="D1712" s="69" t="s">
        <v>57</v>
      </c>
      <c r="E1712" s="85">
        <v>3.26</v>
      </c>
      <c r="F1712" s="17" t="str">
        <f t="shared" si="141"/>
        <v>Giỏi</v>
      </c>
      <c r="G1712" s="25">
        <v>70</v>
      </c>
      <c r="H1712" s="25" t="str">
        <f t="shared" si="139"/>
        <v>Khá</v>
      </c>
      <c r="I1712" s="25" t="s">
        <v>45</v>
      </c>
      <c r="J1712" s="59"/>
    </row>
    <row r="1713" spans="1:10" s="12" customFormat="1" ht="17.25" customHeight="1" x14ac:dyDescent="0.25">
      <c r="A1713" s="17">
        <v>1704</v>
      </c>
      <c r="B1713" s="18" t="s">
        <v>6</v>
      </c>
      <c r="C1713" s="56">
        <v>502180006</v>
      </c>
      <c r="D1713" s="69" t="s">
        <v>58</v>
      </c>
      <c r="E1713" s="85">
        <v>4</v>
      </c>
      <c r="F1713" s="17" t="str">
        <f t="shared" si="141"/>
        <v>Xuất sắc</v>
      </c>
      <c r="G1713" s="25">
        <v>71</v>
      </c>
      <c r="H1713" s="25" t="str">
        <f t="shared" si="139"/>
        <v>Khá</v>
      </c>
      <c r="I1713" s="25" t="s">
        <v>45</v>
      </c>
      <c r="J1713" s="59"/>
    </row>
    <row r="1714" spans="1:10" s="12" customFormat="1" ht="17.25" customHeight="1" x14ac:dyDescent="0.25">
      <c r="A1714" s="17">
        <v>1705</v>
      </c>
      <c r="B1714" s="18" t="s">
        <v>6</v>
      </c>
      <c r="C1714" s="56">
        <v>502180007</v>
      </c>
      <c r="D1714" s="69" t="s">
        <v>59</v>
      </c>
      <c r="E1714" s="85">
        <v>3.53</v>
      </c>
      <c r="F1714" s="17" t="str">
        <f t="shared" si="141"/>
        <v>Giỏi</v>
      </c>
      <c r="G1714" s="25">
        <v>66</v>
      </c>
      <c r="H1714" s="67" t="str">
        <f>IF(G1714&lt;30,"Kém",IF(G1714&lt;50,"Yếu",IF(G1714&lt;60,"Trung bình",IF(G1714&lt;70,"TB Khá",IF(G1714&lt;80,"Khá",IF(G1714&lt;90,"Tốt","Xuất sắc"))))))</f>
        <v>TB Khá</v>
      </c>
      <c r="I1714" s="25" t="s">
        <v>46</v>
      </c>
      <c r="J1714" s="59"/>
    </row>
    <row r="1715" spans="1:10" s="12" customFormat="1" ht="17.25" customHeight="1" x14ac:dyDescent="0.25">
      <c r="A1715" s="17">
        <v>1706</v>
      </c>
      <c r="B1715" s="18" t="s">
        <v>6</v>
      </c>
      <c r="C1715" s="56">
        <v>502180008</v>
      </c>
      <c r="D1715" s="69" t="s">
        <v>60</v>
      </c>
      <c r="E1715" s="85">
        <v>3.8</v>
      </c>
      <c r="F1715" s="17" t="str">
        <f t="shared" si="141"/>
        <v>Xuất sắc</v>
      </c>
      <c r="G1715" s="25">
        <v>75</v>
      </c>
      <c r="H1715" s="25" t="str">
        <f t="shared" si="139"/>
        <v>Khá</v>
      </c>
      <c r="I1715" s="25" t="s">
        <v>45</v>
      </c>
      <c r="J1715" s="59"/>
    </row>
    <row r="1716" spans="1:10" s="12" customFormat="1" ht="17.25" customHeight="1" x14ac:dyDescent="0.25">
      <c r="A1716" s="17">
        <v>1707</v>
      </c>
      <c r="B1716" s="18" t="s">
        <v>6</v>
      </c>
      <c r="C1716" s="56">
        <v>502180009</v>
      </c>
      <c r="D1716" s="69" t="s">
        <v>61</v>
      </c>
      <c r="E1716" s="23">
        <v>3.33</v>
      </c>
      <c r="F1716" s="17" t="str">
        <f t="shared" si="141"/>
        <v>Giỏi</v>
      </c>
      <c r="G1716" s="25">
        <v>61</v>
      </c>
      <c r="H1716" s="67" t="str">
        <f>IF(G1716&lt;30,"Kém",IF(G1716&lt;50,"Yếu",IF(G1716&lt;60,"Trung bình",IF(G1716&lt;70,"TB Khá",IF(G1716&lt;80,"Khá",IF(G1716&lt;90,"Tốt","Xuất sắc"))))))</f>
        <v>TB Khá</v>
      </c>
      <c r="I1716" s="25" t="s">
        <v>46</v>
      </c>
      <c r="J1716" s="59"/>
    </row>
    <row r="1717" spans="1:10" s="12" customFormat="1" ht="17.25" customHeight="1" x14ac:dyDescent="0.25">
      <c r="A1717" s="17">
        <v>1708</v>
      </c>
      <c r="B1717" s="18" t="s">
        <v>6</v>
      </c>
      <c r="C1717" s="56">
        <v>502180010</v>
      </c>
      <c r="D1717" s="69" t="s">
        <v>62</v>
      </c>
      <c r="E1717" s="85">
        <v>3.83</v>
      </c>
      <c r="F1717" s="17" t="str">
        <f t="shared" si="141"/>
        <v>Xuất sắc</v>
      </c>
      <c r="G1717" s="25">
        <v>87</v>
      </c>
      <c r="H1717" s="25" t="str">
        <f t="shared" si="139"/>
        <v>Tốt</v>
      </c>
      <c r="I1717" s="25" t="s">
        <v>48</v>
      </c>
      <c r="J1717" s="59"/>
    </row>
    <row r="1718" spans="1:10" s="12" customFormat="1" ht="17.25" customHeight="1" x14ac:dyDescent="0.25">
      <c r="A1718" s="17">
        <v>1709</v>
      </c>
      <c r="B1718" s="18" t="s">
        <v>6</v>
      </c>
      <c r="C1718" s="56">
        <v>502180011</v>
      </c>
      <c r="D1718" s="69" t="s">
        <v>63</v>
      </c>
      <c r="E1718" s="85">
        <v>3.8</v>
      </c>
      <c r="F1718" s="17" t="str">
        <f t="shared" si="141"/>
        <v>Xuất sắc</v>
      </c>
      <c r="G1718" s="25">
        <v>80</v>
      </c>
      <c r="H1718" s="25" t="str">
        <f t="shared" si="139"/>
        <v>Tốt</v>
      </c>
      <c r="I1718" s="25" t="s">
        <v>48</v>
      </c>
      <c r="J1718" s="59"/>
    </row>
    <row r="1719" spans="1:10" s="12" customFormat="1" ht="17.25" customHeight="1" x14ac:dyDescent="0.25">
      <c r="A1719" s="17">
        <v>1710</v>
      </c>
      <c r="B1719" s="18" t="s">
        <v>6</v>
      </c>
      <c r="C1719" s="56">
        <v>502180012</v>
      </c>
      <c r="D1719" s="69" t="s">
        <v>64</v>
      </c>
      <c r="E1719" s="85">
        <v>3.6</v>
      </c>
      <c r="F1719" s="17" t="str">
        <f t="shared" si="141"/>
        <v>Xuất sắc</v>
      </c>
      <c r="G1719" s="25">
        <v>67</v>
      </c>
      <c r="H1719" s="67" t="str">
        <f t="shared" ref="H1719:H1722" si="143">IF(G1719&lt;30,"Kém",IF(G1719&lt;50,"Yếu",IF(G1719&lt;60,"Trung bình",IF(G1719&lt;70,"TB Khá",IF(G1719&lt;80,"Khá",IF(G1719&lt;90,"Tốt","Xuất sắc"))))))</f>
        <v>TB Khá</v>
      </c>
      <c r="I1719" s="25" t="s">
        <v>46</v>
      </c>
      <c r="J1719" s="59"/>
    </row>
    <row r="1720" spans="1:10" s="12" customFormat="1" ht="17.25" customHeight="1" x14ac:dyDescent="0.25">
      <c r="A1720" s="17">
        <v>1711</v>
      </c>
      <c r="B1720" s="18" t="s">
        <v>6</v>
      </c>
      <c r="C1720" s="56">
        <v>502180014</v>
      </c>
      <c r="D1720" s="69" t="s">
        <v>65</v>
      </c>
      <c r="E1720" s="85">
        <v>3.57</v>
      </c>
      <c r="F1720" s="17" t="str">
        <f t="shared" si="141"/>
        <v>Giỏi</v>
      </c>
      <c r="G1720" s="25">
        <v>64</v>
      </c>
      <c r="H1720" s="67" t="str">
        <f t="shared" si="143"/>
        <v>TB Khá</v>
      </c>
      <c r="I1720" s="25" t="s">
        <v>46</v>
      </c>
      <c r="J1720" s="59"/>
    </row>
    <row r="1721" spans="1:10" s="12" customFormat="1" ht="17.25" customHeight="1" x14ac:dyDescent="0.25">
      <c r="A1721" s="17">
        <v>1712</v>
      </c>
      <c r="B1721" s="18" t="s">
        <v>6</v>
      </c>
      <c r="C1721" s="56">
        <v>502180015</v>
      </c>
      <c r="D1721" s="69" t="s">
        <v>51</v>
      </c>
      <c r="E1721" s="85">
        <v>3.7</v>
      </c>
      <c r="F1721" s="17" t="str">
        <f t="shared" si="141"/>
        <v>Xuất sắc</v>
      </c>
      <c r="G1721" s="25">
        <v>67</v>
      </c>
      <c r="H1721" s="67" t="str">
        <f t="shared" si="143"/>
        <v>TB Khá</v>
      </c>
      <c r="I1721" s="25" t="s">
        <v>46</v>
      </c>
      <c r="J1721" s="59"/>
    </row>
    <row r="1722" spans="1:10" s="12" customFormat="1" ht="17.25" customHeight="1" x14ac:dyDescent="0.25">
      <c r="A1722" s="17">
        <v>1713</v>
      </c>
      <c r="B1722" s="18" t="s">
        <v>6</v>
      </c>
      <c r="C1722" s="56">
        <v>502180017</v>
      </c>
      <c r="D1722" s="69" t="s">
        <v>66</v>
      </c>
      <c r="E1722" s="85">
        <v>3.7</v>
      </c>
      <c r="F1722" s="17" t="str">
        <f t="shared" si="141"/>
        <v>Xuất sắc</v>
      </c>
      <c r="G1722" s="25">
        <v>65</v>
      </c>
      <c r="H1722" s="67" t="str">
        <f t="shared" si="143"/>
        <v>TB Khá</v>
      </c>
      <c r="I1722" s="25" t="s">
        <v>46</v>
      </c>
      <c r="J1722" s="59"/>
    </row>
    <row r="1723" spans="1:10" s="12" customFormat="1" ht="17.25" customHeight="1" x14ac:dyDescent="0.25">
      <c r="A1723" s="17">
        <v>1714</v>
      </c>
      <c r="B1723" s="18" t="s">
        <v>6</v>
      </c>
      <c r="C1723" s="56">
        <v>502180020</v>
      </c>
      <c r="D1723" s="69" t="s">
        <v>67</v>
      </c>
      <c r="E1723" s="85">
        <v>3.63</v>
      </c>
      <c r="F1723" s="17" t="str">
        <f t="shared" si="141"/>
        <v>Xuất sắc</v>
      </c>
      <c r="G1723" s="25">
        <v>75</v>
      </c>
      <c r="H1723" s="25" t="str">
        <f t="shared" si="139"/>
        <v>Khá</v>
      </c>
      <c r="I1723" s="25" t="s">
        <v>45</v>
      </c>
      <c r="J1723" s="59"/>
    </row>
    <row r="1724" spans="1:10" s="15" customFormat="1" ht="17.25" customHeight="1" x14ac:dyDescent="0.25">
      <c r="A1724" s="17">
        <v>1715</v>
      </c>
      <c r="B1724" s="18" t="s">
        <v>6</v>
      </c>
      <c r="C1724" s="56">
        <v>502180021</v>
      </c>
      <c r="D1724" s="69" t="s">
        <v>68</v>
      </c>
      <c r="E1724" s="85">
        <v>3.87</v>
      </c>
      <c r="F1724" s="17" t="str">
        <f t="shared" si="141"/>
        <v>Xuất sắc</v>
      </c>
      <c r="G1724" s="25">
        <v>57</v>
      </c>
      <c r="H1724" s="25" t="str">
        <f t="shared" si="139"/>
        <v>Trung bình</v>
      </c>
      <c r="I1724" s="25" t="s">
        <v>44</v>
      </c>
      <c r="J1724" s="59"/>
    </row>
    <row r="1725" spans="1:10" s="12" customFormat="1" ht="17.25" customHeight="1" x14ac:dyDescent="0.25">
      <c r="A1725" s="17">
        <v>1716</v>
      </c>
      <c r="B1725" s="18" t="s">
        <v>6</v>
      </c>
      <c r="C1725" s="56">
        <v>502180022</v>
      </c>
      <c r="D1725" s="69" t="s">
        <v>69</v>
      </c>
      <c r="E1725" s="85">
        <v>3.8</v>
      </c>
      <c r="F1725" s="17" t="str">
        <f t="shared" si="141"/>
        <v>Xuất sắc</v>
      </c>
      <c r="G1725" s="25">
        <v>71</v>
      </c>
      <c r="H1725" s="25" t="str">
        <f t="shared" si="139"/>
        <v>Khá</v>
      </c>
      <c r="I1725" s="25" t="s">
        <v>45</v>
      </c>
      <c r="J1725" s="59"/>
    </row>
    <row r="1726" spans="1:10" s="12" customFormat="1" ht="17.25" customHeight="1" x14ac:dyDescent="0.25">
      <c r="A1726" s="17">
        <v>1717</v>
      </c>
      <c r="B1726" s="18" t="s">
        <v>6</v>
      </c>
      <c r="C1726" s="56">
        <v>502180023</v>
      </c>
      <c r="D1726" s="69" t="s">
        <v>70</v>
      </c>
      <c r="E1726" s="43">
        <v>3.5</v>
      </c>
      <c r="F1726" s="17" t="str">
        <f t="shared" si="141"/>
        <v>Giỏi</v>
      </c>
      <c r="G1726" s="25">
        <v>61</v>
      </c>
      <c r="H1726" s="67" t="str">
        <f>IF(G1726&lt;30,"Kém",IF(G1726&lt;50,"Yếu",IF(G1726&lt;60,"Trung bình",IF(G1726&lt;70,"TB Khá",IF(G1726&lt;80,"Khá",IF(G1726&lt;90,"Tốt","Xuất sắc"))))))</f>
        <v>TB Khá</v>
      </c>
      <c r="I1726" s="25" t="s">
        <v>46</v>
      </c>
      <c r="J1726" s="59"/>
    </row>
    <row r="1727" spans="1:10" s="12" customFormat="1" ht="17.25" customHeight="1" x14ac:dyDescent="0.25">
      <c r="A1727" s="17">
        <v>1718</v>
      </c>
      <c r="B1727" s="18" t="s">
        <v>6</v>
      </c>
      <c r="C1727" s="56">
        <v>502180025</v>
      </c>
      <c r="D1727" s="69" t="s">
        <v>71</v>
      </c>
      <c r="E1727" s="85">
        <v>3.63</v>
      </c>
      <c r="F1727" s="17" t="str">
        <f t="shared" si="141"/>
        <v>Xuất sắc</v>
      </c>
      <c r="G1727" s="25">
        <v>70</v>
      </c>
      <c r="H1727" s="25" t="str">
        <f t="shared" si="139"/>
        <v>Khá</v>
      </c>
      <c r="I1727" s="25" t="s">
        <v>45</v>
      </c>
      <c r="J1727" s="59"/>
    </row>
    <row r="1728" spans="1:10" s="12" customFormat="1" ht="17.25" customHeight="1" x14ac:dyDescent="0.25">
      <c r="A1728" s="17">
        <v>1719</v>
      </c>
      <c r="B1728" s="18" t="s">
        <v>6</v>
      </c>
      <c r="C1728" s="56">
        <v>502180026</v>
      </c>
      <c r="D1728" s="69" t="s">
        <v>72</v>
      </c>
      <c r="E1728" s="85">
        <v>4</v>
      </c>
      <c r="F1728" s="17" t="str">
        <f t="shared" si="141"/>
        <v>Xuất sắc</v>
      </c>
      <c r="G1728" s="25">
        <v>62</v>
      </c>
      <c r="H1728" s="67" t="str">
        <f>IF(G1728&lt;30,"Kém",IF(G1728&lt;50,"Yếu",IF(G1728&lt;60,"Trung bình",IF(G1728&lt;70,"TB Khá",IF(G1728&lt;80,"Khá",IF(G1728&lt;90,"Tốt","Xuất sắc"))))))</f>
        <v>TB Khá</v>
      </c>
      <c r="I1728" s="25" t="s">
        <v>46</v>
      </c>
      <c r="J1728" s="59"/>
    </row>
    <row r="1729" spans="1:10" s="12" customFormat="1" ht="17.25" customHeight="1" x14ac:dyDescent="0.25">
      <c r="A1729" s="17">
        <v>1720</v>
      </c>
      <c r="B1729" s="18" t="s">
        <v>6</v>
      </c>
      <c r="C1729" s="56">
        <v>502180027</v>
      </c>
      <c r="D1729" s="69" t="s">
        <v>52</v>
      </c>
      <c r="E1729" s="85">
        <v>3.7</v>
      </c>
      <c r="F1729" s="17" t="str">
        <f t="shared" si="141"/>
        <v>Xuất sắc</v>
      </c>
      <c r="G1729" s="25">
        <v>71</v>
      </c>
      <c r="H1729" s="25" t="str">
        <f t="shared" si="139"/>
        <v>Khá</v>
      </c>
      <c r="I1729" s="25" t="s">
        <v>45</v>
      </c>
      <c r="J1729" s="59"/>
    </row>
    <row r="1730" spans="1:10" s="12" customFormat="1" ht="17.25" customHeight="1" x14ac:dyDescent="0.25">
      <c r="A1730" s="17">
        <v>1721</v>
      </c>
      <c r="B1730" s="18" t="s">
        <v>6</v>
      </c>
      <c r="C1730" s="56">
        <v>502180028</v>
      </c>
      <c r="D1730" s="69" t="s">
        <v>73</v>
      </c>
      <c r="E1730" s="85">
        <v>3.73</v>
      </c>
      <c r="F1730" s="17" t="str">
        <f t="shared" si="141"/>
        <v>Xuất sắc</v>
      </c>
      <c r="G1730" s="25">
        <v>66</v>
      </c>
      <c r="H1730" s="67" t="str">
        <f>IF(G1730&lt;30,"Kém",IF(G1730&lt;50,"Yếu",IF(G1730&lt;60,"Trung bình",IF(G1730&lt;70,"TB Khá",IF(G1730&lt;80,"Khá",IF(G1730&lt;90,"Tốt","Xuất sắc"))))))</f>
        <v>TB Khá</v>
      </c>
      <c r="I1730" s="25" t="s">
        <v>46</v>
      </c>
      <c r="J1730" s="59"/>
    </row>
    <row r="1731" spans="1:10" s="12" customFormat="1" ht="17.25" customHeight="1" x14ac:dyDescent="0.25">
      <c r="A1731" s="17">
        <v>1722</v>
      </c>
      <c r="B1731" s="18" t="s">
        <v>6</v>
      </c>
      <c r="C1731" s="56">
        <v>502180030</v>
      </c>
      <c r="D1731" s="69" t="s">
        <v>74</v>
      </c>
      <c r="E1731" s="85">
        <v>3.4</v>
      </c>
      <c r="F1731" s="17" t="str">
        <f t="shared" si="141"/>
        <v>Giỏi</v>
      </c>
      <c r="G1731" s="25">
        <v>76</v>
      </c>
      <c r="H1731" s="25" t="str">
        <f t="shared" si="139"/>
        <v>Khá</v>
      </c>
      <c r="I1731" s="25" t="s">
        <v>45</v>
      </c>
      <c r="J1731" s="59"/>
    </row>
    <row r="1732" spans="1:10" s="12" customFormat="1" ht="17.25" customHeight="1" x14ac:dyDescent="0.25">
      <c r="A1732" s="17">
        <v>1723</v>
      </c>
      <c r="B1732" s="18" t="s">
        <v>6</v>
      </c>
      <c r="C1732" s="56">
        <v>502180032</v>
      </c>
      <c r="D1732" s="69" t="s">
        <v>75</v>
      </c>
      <c r="E1732" s="85">
        <v>3.93</v>
      </c>
      <c r="F1732" s="17" t="str">
        <f t="shared" si="141"/>
        <v>Xuất sắc</v>
      </c>
      <c r="G1732" s="25">
        <v>81</v>
      </c>
      <c r="H1732" s="25" t="str">
        <f t="shared" si="139"/>
        <v>Tốt</v>
      </c>
      <c r="I1732" s="25" t="s">
        <v>48</v>
      </c>
      <c r="J1732" s="59"/>
    </row>
    <row r="1733" spans="1:10" s="12" customFormat="1" ht="17.25" customHeight="1" x14ac:dyDescent="0.25">
      <c r="A1733" s="17">
        <v>1724</v>
      </c>
      <c r="B1733" s="18" t="s">
        <v>6</v>
      </c>
      <c r="C1733" s="56">
        <v>502180033</v>
      </c>
      <c r="D1733" s="69" t="s">
        <v>76</v>
      </c>
      <c r="E1733" s="85">
        <v>3.73</v>
      </c>
      <c r="F1733" s="17" t="str">
        <f t="shared" si="141"/>
        <v>Xuất sắc</v>
      </c>
      <c r="G1733" s="25">
        <v>61</v>
      </c>
      <c r="H1733" s="67" t="str">
        <f>IF(G1733&lt;30,"Kém",IF(G1733&lt;50,"Yếu",IF(G1733&lt;60,"Trung bình",IF(G1733&lt;70,"TB Khá",IF(G1733&lt;80,"Khá",IF(G1733&lt;90,"Tốt","Xuất sắc"))))))</f>
        <v>TB Khá</v>
      </c>
      <c r="I1733" s="25" t="s">
        <v>46</v>
      </c>
      <c r="J1733" s="59"/>
    </row>
    <row r="1734" spans="1:10" s="12" customFormat="1" ht="17.25" customHeight="1" x14ac:dyDescent="0.25">
      <c r="A1734" s="17">
        <v>1725</v>
      </c>
      <c r="B1734" s="18" t="s">
        <v>6</v>
      </c>
      <c r="C1734" s="56">
        <v>502180034</v>
      </c>
      <c r="D1734" s="69" t="s">
        <v>77</v>
      </c>
      <c r="E1734" s="85">
        <v>3.17</v>
      </c>
      <c r="F1734" s="17" t="str">
        <f t="shared" si="141"/>
        <v>Khá</v>
      </c>
      <c r="G1734" s="25">
        <v>55</v>
      </c>
      <c r="H1734" s="25" t="str">
        <f t="shared" si="139"/>
        <v>Trung bình</v>
      </c>
      <c r="I1734" s="25" t="s">
        <v>44</v>
      </c>
      <c r="J1734" s="59"/>
    </row>
    <row r="1735" spans="1:10" s="12" customFormat="1" ht="17.25" customHeight="1" x14ac:dyDescent="0.25">
      <c r="A1735" s="17">
        <v>1726</v>
      </c>
      <c r="B1735" s="18" t="s">
        <v>6</v>
      </c>
      <c r="C1735" s="56">
        <v>502180035</v>
      </c>
      <c r="D1735" s="69" t="s">
        <v>78</v>
      </c>
      <c r="E1735" s="85">
        <v>3.3</v>
      </c>
      <c r="F1735" s="17" t="str">
        <f t="shared" si="141"/>
        <v>Giỏi</v>
      </c>
      <c r="G1735" s="25">
        <v>62</v>
      </c>
      <c r="H1735" s="67" t="str">
        <f>IF(G1735&lt;30,"Kém",IF(G1735&lt;50,"Yếu",IF(G1735&lt;60,"Trung bình",IF(G1735&lt;70,"TB Khá",IF(G1735&lt;80,"Khá",IF(G1735&lt;90,"Tốt","Xuất sắc"))))))</f>
        <v>TB Khá</v>
      </c>
      <c r="I1735" s="25" t="s">
        <v>46</v>
      </c>
      <c r="J1735" s="59"/>
    </row>
    <row r="1736" spans="1:10" s="12" customFormat="1" ht="17.25" customHeight="1" x14ac:dyDescent="0.25">
      <c r="A1736" s="17">
        <v>1727</v>
      </c>
      <c r="B1736" s="18" t="s">
        <v>7</v>
      </c>
      <c r="C1736" s="116">
        <v>502190001</v>
      </c>
      <c r="D1736" s="117" t="s">
        <v>79</v>
      </c>
      <c r="E1736" s="56">
        <v>2.5</v>
      </c>
      <c r="F1736" s="17" t="str">
        <f t="shared" si="141"/>
        <v>Khá</v>
      </c>
      <c r="G1736" s="56">
        <v>58</v>
      </c>
      <c r="H1736" s="25" t="str">
        <f t="shared" si="139"/>
        <v>Trung bình</v>
      </c>
      <c r="I1736" s="68" t="s">
        <v>44</v>
      </c>
      <c r="J1736" s="59"/>
    </row>
    <row r="1737" spans="1:10" s="12" customFormat="1" ht="17.25" customHeight="1" x14ac:dyDescent="0.25">
      <c r="A1737" s="17">
        <v>1728</v>
      </c>
      <c r="B1737" s="18" t="s">
        <v>7</v>
      </c>
      <c r="C1737" s="116">
        <v>502190002</v>
      </c>
      <c r="D1737" s="117" t="s">
        <v>80</v>
      </c>
      <c r="E1737" s="56">
        <v>3.32</v>
      </c>
      <c r="F1737" s="56" t="s">
        <v>48</v>
      </c>
      <c r="G1737" s="56">
        <v>61</v>
      </c>
      <c r="H1737" s="67" t="str">
        <f>IF(G1737&lt;30,"Kém",IF(G1737&lt;50,"Yếu",IF(G1737&lt;60,"Trung bình",IF(G1737&lt;70,"TB Khá",IF(G1737&lt;80,"Khá",IF(G1737&lt;90,"Tốt","Xuất sắc"))))))</f>
        <v>TB Khá</v>
      </c>
      <c r="I1737" s="25" t="s">
        <v>46</v>
      </c>
      <c r="J1737" s="59"/>
    </row>
    <row r="1738" spans="1:10" s="12" customFormat="1" ht="17.25" customHeight="1" x14ac:dyDescent="0.25">
      <c r="A1738" s="17">
        <v>1729</v>
      </c>
      <c r="B1738" s="18" t="s">
        <v>7</v>
      </c>
      <c r="C1738" s="116">
        <v>502190003</v>
      </c>
      <c r="D1738" s="117" t="s">
        <v>82</v>
      </c>
      <c r="E1738" s="56">
        <v>3.29</v>
      </c>
      <c r="F1738" s="56" t="s">
        <v>48</v>
      </c>
      <c r="G1738" s="56">
        <v>71</v>
      </c>
      <c r="H1738" s="25" t="str">
        <f t="shared" si="139"/>
        <v>Khá</v>
      </c>
      <c r="I1738" s="68" t="s">
        <v>45</v>
      </c>
      <c r="J1738" s="59"/>
    </row>
    <row r="1739" spans="1:10" s="12" customFormat="1" ht="17.25" customHeight="1" x14ac:dyDescent="0.25">
      <c r="A1739" s="17">
        <v>1730</v>
      </c>
      <c r="B1739" s="18" t="s">
        <v>7</v>
      </c>
      <c r="C1739" s="116">
        <v>502190004</v>
      </c>
      <c r="D1739" s="117" t="s">
        <v>83</v>
      </c>
      <c r="E1739" s="56">
        <v>3.02</v>
      </c>
      <c r="F1739" s="56" t="s">
        <v>45</v>
      </c>
      <c r="G1739" s="56">
        <v>53</v>
      </c>
      <c r="H1739" s="25" t="str">
        <f t="shared" si="139"/>
        <v>Trung bình</v>
      </c>
      <c r="I1739" s="68" t="s">
        <v>44</v>
      </c>
      <c r="J1739" s="59"/>
    </row>
    <row r="1740" spans="1:10" s="12" customFormat="1" ht="17.25" customHeight="1" x14ac:dyDescent="0.25">
      <c r="A1740" s="17">
        <v>1731</v>
      </c>
      <c r="B1740" s="18" t="s">
        <v>7</v>
      </c>
      <c r="C1740" s="116">
        <v>502190005</v>
      </c>
      <c r="D1740" s="117" t="s">
        <v>84</v>
      </c>
      <c r="E1740" s="56">
        <v>2.79</v>
      </c>
      <c r="F1740" s="56" t="s">
        <v>45</v>
      </c>
      <c r="G1740" s="56">
        <v>61</v>
      </c>
      <c r="H1740" s="67" t="str">
        <f>IF(G1740&lt;30,"Kém",IF(G1740&lt;50,"Yếu",IF(G1740&lt;60,"Trung bình",IF(G1740&lt;70,"TB Khá",IF(G1740&lt;80,"Khá",IF(G1740&lt;90,"Tốt","Xuất sắc"))))))</f>
        <v>TB Khá</v>
      </c>
      <c r="I1740" s="24" t="s">
        <v>46</v>
      </c>
      <c r="J1740" s="59"/>
    </row>
    <row r="1741" spans="1:10" s="12" customFormat="1" ht="17.25" customHeight="1" x14ac:dyDescent="0.25">
      <c r="A1741" s="17">
        <v>1732</v>
      </c>
      <c r="B1741" s="18" t="s">
        <v>7</v>
      </c>
      <c r="C1741" s="116">
        <v>502190006</v>
      </c>
      <c r="D1741" s="117" t="s">
        <v>85</v>
      </c>
      <c r="E1741" s="56">
        <v>3.17</v>
      </c>
      <c r="F1741" s="56" t="s">
        <v>45</v>
      </c>
      <c r="G1741" s="56">
        <v>70</v>
      </c>
      <c r="H1741" s="25" t="str">
        <f t="shared" si="139"/>
        <v>Khá</v>
      </c>
      <c r="I1741" s="68" t="s">
        <v>45</v>
      </c>
      <c r="J1741" s="59"/>
    </row>
    <row r="1742" spans="1:10" s="12" customFormat="1" ht="17.25" customHeight="1" x14ac:dyDescent="0.25">
      <c r="A1742" s="17">
        <v>1733</v>
      </c>
      <c r="B1742" s="18" t="s">
        <v>7</v>
      </c>
      <c r="C1742" s="116">
        <v>502190007</v>
      </c>
      <c r="D1742" s="117" t="s">
        <v>86</v>
      </c>
      <c r="E1742" s="56">
        <v>3.27</v>
      </c>
      <c r="F1742" s="56" t="s">
        <v>48</v>
      </c>
      <c r="G1742" s="56">
        <v>84</v>
      </c>
      <c r="H1742" s="25" t="str">
        <f t="shared" si="139"/>
        <v>Tốt</v>
      </c>
      <c r="I1742" s="68" t="s">
        <v>48</v>
      </c>
      <c r="J1742" s="59"/>
    </row>
    <row r="1743" spans="1:10" s="12" customFormat="1" ht="17.25" customHeight="1" x14ac:dyDescent="0.25">
      <c r="A1743" s="17">
        <v>1734</v>
      </c>
      <c r="B1743" s="18" t="s">
        <v>7</v>
      </c>
      <c r="C1743" s="116">
        <v>502190008</v>
      </c>
      <c r="D1743" s="117" t="s">
        <v>87</v>
      </c>
      <c r="E1743" s="56">
        <v>3.15</v>
      </c>
      <c r="F1743" s="56" t="s">
        <v>45</v>
      </c>
      <c r="G1743" s="56">
        <v>70</v>
      </c>
      <c r="H1743" s="25" t="str">
        <f t="shared" si="139"/>
        <v>Khá</v>
      </c>
      <c r="I1743" s="68" t="s">
        <v>45</v>
      </c>
      <c r="J1743" s="59"/>
    </row>
    <row r="1744" spans="1:10" s="12" customFormat="1" ht="17.25" customHeight="1" x14ac:dyDescent="0.25">
      <c r="A1744" s="17">
        <v>1735</v>
      </c>
      <c r="B1744" s="18" t="s">
        <v>7</v>
      </c>
      <c r="C1744" s="116">
        <v>502190009</v>
      </c>
      <c r="D1744" s="117" t="s">
        <v>88</v>
      </c>
      <c r="E1744" s="56">
        <v>3.13</v>
      </c>
      <c r="F1744" s="56" t="s">
        <v>45</v>
      </c>
      <c r="G1744" s="56">
        <v>61</v>
      </c>
      <c r="H1744" s="67" t="str">
        <f>IF(G1744&lt;30,"Kém",IF(G1744&lt;50,"Yếu",IF(G1744&lt;60,"Trung bình",IF(G1744&lt;70,"TB Khá",IF(G1744&lt;80,"Khá",IF(G1744&lt;90,"Tốt","Xuất sắc"))))))</f>
        <v>TB Khá</v>
      </c>
      <c r="I1744" s="24" t="s">
        <v>46</v>
      </c>
      <c r="J1744" s="59"/>
    </row>
    <row r="1745" spans="1:10" s="12" customFormat="1" ht="17.25" customHeight="1" x14ac:dyDescent="0.25">
      <c r="A1745" s="17">
        <v>1736</v>
      </c>
      <c r="B1745" s="18" t="s">
        <v>7</v>
      </c>
      <c r="C1745" s="116">
        <v>502190010</v>
      </c>
      <c r="D1745" s="117" t="s">
        <v>89</v>
      </c>
      <c r="E1745" s="56">
        <v>2.75</v>
      </c>
      <c r="F1745" s="56" t="s">
        <v>45</v>
      </c>
      <c r="G1745" s="56">
        <v>76</v>
      </c>
      <c r="H1745" s="25" t="str">
        <f t="shared" si="139"/>
        <v>Khá</v>
      </c>
      <c r="I1745" s="68" t="s">
        <v>45</v>
      </c>
      <c r="J1745" s="59"/>
    </row>
    <row r="1746" spans="1:10" s="12" customFormat="1" ht="17.25" customHeight="1" x14ac:dyDescent="0.25">
      <c r="A1746" s="17">
        <v>1737</v>
      </c>
      <c r="B1746" s="18" t="s">
        <v>7</v>
      </c>
      <c r="C1746" s="116">
        <v>502190011</v>
      </c>
      <c r="D1746" s="117" t="s">
        <v>90</v>
      </c>
      <c r="E1746" s="56">
        <v>3.5</v>
      </c>
      <c r="F1746" s="56" t="s">
        <v>48</v>
      </c>
      <c r="G1746" s="56">
        <v>74</v>
      </c>
      <c r="H1746" s="25" t="str">
        <f t="shared" si="139"/>
        <v>Khá</v>
      </c>
      <c r="I1746" s="68" t="s">
        <v>45</v>
      </c>
      <c r="J1746" s="59"/>
    </row>
    <row r="1747" spans="1:10" s="12" customFormat="1" ht="17.25" customHeight="1" x14ac:dyDescent="0.25">
      <c r="A1747" s="17">
        <v>1738</v>
      </c>
      <c r="B1747" s="18" t="s">
        <v>7</v>
      </c>
      <c r="C1747" s="116">
        <v>502190012</v>
      </c>
      <c r="D1747" s="117" t="s">
        <v>91</v>
      </c>
      <c r="E1747" s="56">
        <v>3.48</v>
      </c>
      <c r="F1747" s="56" t="s">
        <v>48</v>
      </c>
      <c r="G1747" s="56">
        <v>78</v>
      </c>
      <c r="H1747" s="25" t="str">
        <f t="shared" si="139"/>
        <v>Khá</v>
      </c>
      <c r="I1747" s="68" t="s">
        <v>45</v>
      </c>
      <c r="J1747" s="59"/>
    </row>
    <row r="1748" spans="1:10" s="12" customFormat="1" ht="17.25" customHeight="1" x14ac:dyDescent="0.25">
      <c r="A1748" s="17">
        <v>1739</v>
      </c>
      <c r="B1748" s="18" t="s">
        <v>7</v>
      </c>
      <c r="C1748" s="116">
        <v>502190013</v>
      </c>
      <c r="D1748" s="117" t="s">
        <v>92</v>
      </c>
      <c r="E1748" s="56">
        <v>3.21</v>
      </c>
      <c r="F1748" s="56" t="s">
        <v>48</v>
      </c>
      <c r="G1748" s="56">
        <v>94</v>
      </c>
      <c r="H1748" s="25" t="str">
        <f t="shared" si="139"/>
        <v>Xuất sắc</v>
      </c>
      <c r="I1748" s="68" t="s">
        <v>48</v>
      </c>
      <c r="J1748" s="59"/>
    </row>
    <row r="1749" spans="1:10" s="12" customFormat="1" ht="17.25" customHeight="1" x14ac:dyDescent="0.25">
      <c r="A1749" s="17">
        <v>1740</v>
      </c>
      <c r="B1749" s="18" t="s">
        <v>7</v>
      </c>
      <c r="C1749" s="116">
        <v>502190015</v>
      </c>
      <c r="D1749" s="117" t="s">
        <v>93</v>
      </c>
      <c r="E1749" s="56">
        <v>2.84</v>
      </c>
      <c r="F1749" s="56" t="s">
        <v>45</v>
      </c>
      <c r="G1749" s="56">
        <v>77</v>
      </c>
      <c r="H1749" s="25" t="str">
        <f t="shared" si="139"/>
        <v>Khá</v>
      </c>
      <c r="I1749" s="68" t="s">
        <v>45</v>
      </c>
      <c r="J1749" s="59"/>
    </row>
    <row r="1750" spans="1:10" s="12" customFormat="1" ht="17.25" customHeight="1" x14ac:dyDescent="0.25">
      <c r="A1750" s="17">
        <v>1741</v>
      </c>
      <c r="B1750" s="18" t="s">
        <v>7</v>
      </c>
      <c r="C1750" s="116">
        <v>502190016</v>
      </c>
      <c r="D1750" s="117" t="s">
        <v>94</v>
      </c>
      <c r="E1750" s="56">
        <v>3.13</v>
      </c>
      <c r="F1750" s="56" t="s">
        <v>45</v>
      </c>
      <c r="G1750" s="56">
        <v>67</v>
      </c>
      <c r="H1750" s="67" t="str">
        <f>IF(G1750&lt;30,"Kém",IF(G1750&lt;50,"Yếu",IF(G1750&lt;60,"Trung bình",IF(G1750&lt;70,"TB Khá",IF(G1750&lt;80,"Khá",IF(G1750&lt;90,"Tốt","Xuất sắc"))))))</f>
        <v>TB Khá</v>
      </c>
      <c r="I1750" s="24" t="s">
        <v>46</v>
      </c>
      <c r="J1750" s="59"/>
    </row>
    <row r="1751" spans="1:10" s="12" customFormat="1" ht="17.25" customHeight="1" x14ac:dyDescent="0.25">
      <c r="A1751" s="17">
        <v>1742</v>
      </c>
      <c r="B1751" s="18" t="s">
        <v>7</v>
      </c>
      <c r="C1751" s="116">
        <v>502190018</v>
      </c>
      <c r="D1751" s="117" t="s">
        <v>95</v>
      </c>
      <c r="E1751" s="56">
        <v>2.81</v>
      </c>
      <c r="F1751" s="56" t="s">
        <v>45</v>
      </c>
      <c r="G1751" s="56">
        <v>83</v>
      </c>
      <c r="H1751" s="25" t="str">
        <f t="shared" si="139"/>
        <v>Tốt</v>
      </c>
      <c r="I1751" s="68" t="s">
        <v>45</v>
      </c>
      <c r="J1751" s="59"/>
    </row>
    <row r="1752" spans="1:10" s="12" customFormat="1" ht="17.25" customHeight="1" x14ac:dyDescent="0.25">
      <c r="A1752" s="17">
        <v>1743</v>
      </c>
      <c r="B1752" s="18" t="s">
        <v>7</v>
      </c>
      <c r="C1752" s="116">
        <v>502190019</v>
      </c>
      <c r="D1752" s="117" t="s">
        <v>96</v>
      </c>
      <c r="E1752" s="56">
        <v>2.79</v>
      </c>
      <c r="F1752" s="56" t="s">
        <v>45</v>
      </c>
      <c r="G1752" s="56">
        <v>60</v>
      </c>
      <c r="H1752" s="67" t="str">
        <f>IF(G1752&lt;30,"Kém",IF(G1752&lt;50,"Yếu",IF(G1752&lt;60,"Trung bình",IF(G1752&lt;70,"TB Khá",IF(G1752&lt;80,"Khá",IF(G1752&lt;90,"Tốt","Xuất sắc"))))))</f>
        <v>TB Khá</v>
      </c>
      <c r="I1752" s="25" t="s">
        <v>46</v>
      </c>
      <c r="J1752" s="59"/>
    </row>
    <row r="1753" spans="1:10" s="12" customFormat="1" ht="20.25" customHeight="1" x14ac:dyDescent="0.25">
      <c r="A1753" s="17">
        <v>1744</v>
      </c>
      <c r="B1753" s="18" t="s">
        <v>7</v>
      </c>
      <c r="C1753" s="116">
        <v>502190020</v>
      </c>
      <c r="D1753" s="117" t="s">
        <v>97</v>
      </c>
      <c r="E1753" s="56">
        <v>3.27</v>
      </c>
      <c r="F1753" s="56" t="s">
        <v>48</v>
      </c>
      <c r="G1753" s="56">
        <v>77</v>
      </c>
      <c r="H1753" s="25" t="str">
        <f t="shared" si="139"/>
        <v>Khá</v>
      </c>
      <c r="I1753" s="68" t="s">
        <v>45</v>
      </c>
      <c r="J1753" s="59"/>
    </row>
    <row r="1754" spans="1:10" s="12" customFormat="1" ht="17.25" customHeight="1" x14ac:dyDescent="0.25">
      <c r="A1754" s="17">
        <v>1745</v>
      </c>
      <c r="B1754" s="18" t="s">
        <v>7</v>
      </c>
      <c r="C1754" s="116">
        <v>502190023</v>
      </c>
      <c r="D1754" s="117" t="s">
        <v>98</v>
      </c>
      <c r="E1754" s="56">
        <v>2.92</v>
      </c>
      <c r="F1754" s="56" t="s">
        <v>45</v>
      </c>
      <c r="G1754" s="56">
        <v>81</v>
      </c>
      <c r="H1754" s="25" t="str">
        <f t="shared" si="139"/>
        <v>Tốt</v>
      </c>
      <c r="I1754" s="68" t="s">
        <v>45</v>
      </c>
      <c r="J1754" s="59"/>
    </row>
    <row r="1755" spans="1:10" s="12" customFormat="1" ht="17.25" customHeight="1" x14ac:dyDescent="0.25">
      <c r="A1755" s="17">
        <v>1746</v>
      </c>
      <c r="B1755" s="18" t="s">
        <v>7</v>
      </c>
      <c r="C1755" s="116">
        <v>502190024</v>
      </c>
      <c r="D1755" s="117" t="s">
        <v>99</v>
      </c>
      <c r="E1755" s="56">
        <v>3</v>
      </c>
      <c r="F1755" s="56" t="s">
        <v>45</v>
      </c>
      <c r="G1755" s="56">
        <v>76</v>
      </c>
      <c r="H1755" s="25" t="str">
        <f t="shared" si="139"/>
        <v>Khá</v>
      </c>
      <c r="I1755" s="68" t="s">
        <v>45</v>
      </c>
      <c r="J1755" s="59"/>
    </row>
    <row r="1756" spans="1:10" s="12" customFormat="1" ht="17.25" customHeight="1" x14ac:dyDescent="0.25">
      <c r="A1756" s="17">
        <v>1747</v>
      </c>
      <c r="B1756" s="18" t="s">
        <v>7</v>
      </c>
      <c r="C1756" s="116">
        <v>502190025</v>
      </c>
      <c r="D1756" s="117" t="s">
        <v>100</v>
      </c>
      <c r="E1756" s="56">
        <v>2.96</v>
      </c>
      <c r="F1756" s="56" t="s">
        <v>45</v>
      </c>
      <c r="G1756" s="56">
        <v>68</v>
      </c>
      <c r="H1756" s="67" t="str">
        <f>IF(G1756&lt;30,"Kém",IF(G1756&lt;50,"Yếu",IF(G1756&lt;60,"Trung bình",IF(G1756&lt;70,"TB Khá",IF(G1756&lt;80,"Khá",IF(G1756&lt;90,"Tốt","Xuất sắc"))))))</f>
        <v>TB Khá</v>
      </c>
      <c r="I1756" s="25" t="s">
        <v>46</v>
      </c>
      <c r="J1756" s="59"/>
    </row>
    <row r="1757" spans="1:10" s="12" customFormat="1" ht="17.25" customHeight="1" x14ac:dyDescent="0.25">
      <c r="A1757" s="17">
        <v>1748</v>
      </c>
      <c r="B1757" s="18" t="s">
        <v>7</v>
      </c>
      <c r="C1757" s="116">
        <v>502190029</v>
      </c>
      <c r="D1757" s="117" t="s">
        <v>101</v>
      </c>
      <c r="E1757" s="56">
        <v>2.75</v>
      </c>
      <c r="F1757" s="56" t="s">
        <v>45</v>
      </c>
      <c r="G1757" s="56">
        <v>58</v>
      </c>
      <c r="H1757" s="25" t="str">
        <f t="shared" ref="H1757:H1762" si="144">IF(G1757&lt;30,"Kém",IF(G1757&lt;50,"Yếu",IF(G1757&lt;60,"Trung bình",IF(G1757&lt;70,"TB khá",IF(G1757&lt;80,"Khá",IF(G1757&lt;90,"Tốt","Xuất sắc"))))))</f>
        <v>Trung bình</v>
      </c>
      <c r="I1757" s="68" t="s">
        <v>81</v>
      </c>
      <c r="J1757" s="59"/>
    </row>
    <row r="1758" spans="1:10" s="12" customFormat="1" ht="17.25" customHeight="1" x14ac:dyDescent="0.25">
      <c r="A1758" s="17">
        <v>1749</v>
      </c>
      <c r="B1758" s="18" t="s">
        <v>7</v>
      </c>
      <c r="C1758" s="116">
        <v>502190031</v>
      </c>
      <c r="D1758" s="117" t="s">
        <v>102</v>
      </c>
      <c r="E1758" s="56">
        <v>3.06</v>
      </c>
      <c r="F1758" s="56" t="s">
        <v>45</v>
      </c>
      <c r="G1758" s="56">
        <v>76</v>
      </c>
      <c r="H1758" s="25" t="str">
        <f t="shared" si="144"/>
        <v>Khá</v>
      </c>
      <c r="I1758" s="68" t="s">
        <v>45</v>
      </c>
      <c r="J1758" s="59"/>
    </row>
    <row r="1759" spans="1:10" s="12" customFormat="1" ht="17.25" customHeight="1" x14ac:dyDescent="0.25">
      <c r="A1759" s="17">
        <v>1750</v>
      </c>
      <c r="B1759" s="18" t="s">
        <v>7</v>
      </c>
      <c r="C1759" s="116">
        <v>502190032</v>
      </c>
      <c r="D1759" s="117" t="s">
        <v>103</v>
      </c>
      <c r="E1759" s="56">
        <v>2.67</v>
      </c>
      <c r="F1759" s="56" t="s">
        <v>45</v>
      </c>
      <c r="G1759" s="56">
        <v>76</v>
      </c>
      <c r="H1759" s="25" t="str">
        <f t="shared" si="144"/>
        <v>Khá</v>
      </c>
      <c r="I1759" s="68" t="s">
        <v>45</v>
      </c>
      <c r="J1759" s="59"/>
    </row>
    <row r="1760" spans="1:10" s="12" customFormat="1" ht="17.25" customHeight="1" x14ac:dyDescent="0.25">
      <c r="A1760" s="17">
        <v>1751</v>
      </c>
      <c r="B1760" s="18" t="s">
        <v>7</v>
      </c>
      <c r="C1760" s="116">
        <v>502190033</v>
      </c>
      <c r="D1760" s="117" t="s">
        <v>104</v>
      </c>
      <c r="E1760" s="56">
        <v>3.08</v>
      </c>
      <c r="F1760" s="56" t="s">
        <v>45</v>
      </c>
      <c r="G1760" s="56">
        <v>75</v>
      </c>
      <c r="H1760" s="25" t="str">
        <f t="shared" si="144"/>
        <v>Khá</v>
      </c>
      <c r="I1760" s="68" t="s">
        <v>45</v>
      </c>
      <c r="J1760" s="59"/>
    </row>
    <row r="1761" spans="1:11" s="12" customFormat="1" ht="17.25" customHeight="1" x14ac:dyDescent="0.25">
      <c r="A1761" s="17">
        <v>1752</v>
      </c>
      <c r="B1761" s="18" t="s">
        <v>7</v>
      </c>
      <c r="C1761" s="116">
        <v>502190034</v>
      </c>
      <c r="D1761" s="117" t="s">
        <v>105</v>
      </c>
      <c r="E1761" s="56">
        <v>2.92</v>
      </c>
      <c r="F1761" s="56" t="s">
        <v>45</v>
      </c>
      <c r="G1761" s="56">
        <v>55</v>
      </c>
      <c r="H1761" s="25" t="str">
        <f t="shared" si="144"/>
        <v>Trung bình</v>
      </c>
      <c r="I1761" s="68" t="s">
        <v>44</v>
      </c>
      <c r="J1761" s="59"/>
    </row>
    <row r="1762" spans="1:11" s="12" customFormat="1" ht="17.25" customHeight="1" x14ac:dyDescent="0.25">
      <c r="A1762" s="17">
        <v>1753</v>
      </c>
      <c r="B1762" s="18" t="s">
        <v>7</v>
      </c>
      <c r="C1762" s="116">
        <v>502190035</v>
      </c>
      <c r="D1762" s="117" t="s">
        <v>106</v>
      </c>
      <c r="E1762" s="56">
        <v>2.71</v>
      </c>
      <c r="F1762" s="56" t="s">
        <v>45</v>
      </c>
      <c r="G1762" s="56">
        <v>94</v>
      </c>
      <c r="H1762" s="25" t="str">
        <f t="shared" si="144"/>
        <v>Xuất sắc</v>
      </c>
      <c r="I1762" s="68" t="s">
        <v>45</v>
      </c>
      <c r="J1762" s="59"/>
    </row>
    <row r="1763" spans="1:11" s="12" customFormat="1" ht="17.25" customHeight="1" x14ac:dyDescent="0.25">
      <c r="A1763" s="17">
        <v>1754</v>
      </c>
      <c r="B1763" s="18" t="s">
        <v>7</v>
      </c>
      <c r="C1763" s="116">
        <v>502190036</v>
      </c>
      <c r="D1763" s="117" t="s">
        <v>107</v>
      </c>
      <c r="E1763" s="56">
        <v>3.33</v>
      </c>
      <c r="F1763" s="56" t="s">
        <v>48</v>
      </c>
      <c r="G1763" s="56">
        <v>69</v>
      </c>
      <c r="H1763" s="67" t="str">
        <f>IF(G1763&lt;30,"Kém",IF(G1763&lt;50,"Yếu",IF(G1763&lt;60,"Trung bình",IF(G1763&lt;70,"TB Khá",IF(G1763&lt;80,"Khá",IF(G1763&lt;90,"Tốt","Xuất sắc"))))))</f>
        <v>TB Khá</v>
      </c>
      <c r="I1763" s="25" t="s">
        <v>46</v>
      </c>
      <c r="J1763" s="59"/>
    </row>
    <row r="1764" spans="1:11" s="12" customFormat="1" ht="9.75" customHeight="1" x14ac:dyDescent="0.25">
      <c r="A1764" s="51"/>
      <c r="B1764" s="51"/>
      <c r="C1764" s="52"/>
      <c r="D1764" s="53"/>
      <c r="E1764" s="52"/>
      <c r="F1764" s="54"/>
      <c r="G1764" s="54"/>
      <c r="H1764" s="55"/>
      <c r="I1764" s="55"/>
      <c r="J1764" s="7"/>
    </row>
    <row r="1765" spans="1:11" x14ac:dyDescent="0.25">
      <c r="A1765" s="331" t="s">
        <v>1769</v>
      </c>
      <c r="B1765" s="331"/>
      <c r="C1765" s="331"/>
    </row>
    <row r="1766" spans="1:11" ht="15.75" x14ac:dyDescent="0.25">
      <c r="A1766" s="57"/>
      <c r="B1766" s="57"/>
      <c r="C1766" s="89"/>
      <c r="D1766" s="46"/>
      <c r="E1766" s="332" t="s">
        <v>1768</v>
      </c>
      <c r="F1766" s="332"/>
      <c r="G1766" s="332"/>
      <c r="H1766" s="332"/>
      <c r="I1766" s="332"/>
      <c r="J1766" s="314"/>
      <c r="K1766" s="47"/>
    </row>
    <row r="1767" spans="1:11" x14ac:dyDescent="0.25">
      <c r="D1767" s="48"/>
      <c r="E1767" s="323" t="s">
        <v>125</v>
      </c>
      <c r="F1767" s="323"/>
      <c r="G1767" s="323"/>
      <c r="H1767" s="323"/>
      <c r="I1767" s="323"/>
      <c r="J1767" s="315"/>
      <c r="K1767" s="315"/>
    </row>
    <row r="1768" spans="1:11" x14ac:dyDescent="0.25">
      <c r="D1768" s="49"/>
      <c r="E1768" s="50"/>
      <c r="F1768" s="3"/>
      <c r="G1768" s="3"/>
      <c r="H1768" s="3"/>
      <c r="I1768" s="3"/>
      <c r="J1768" s="3"/>
      <c r="K1768" s="3"/>
    </row>
    <row r="1769" spans="1:11" x14ac:dyDescent="0.25">
      <c r="D1769" s="49"/>
      <c r="E1769" s="50"/>
      <c r="F1769" s="3"/>
      <c r="G1769" s="3"/>
      <c r="H1769" s="3"/>
      <c r="I1769" s="3"/>
      <c r="J1769" s="3"/>
      <c r="K1769" s="3"/>
    </row>
    <row r="1770" spans="1:11" x14ac:dyDescent="0.25">
      <c r="D1770" s="49"/>
      <c r="E1770" s="50"/>
      <c r="F1770" s="3"/>
      <c r="G1770" s="3"/>
      <c r="H1770" s="3"/>
      <c r="I1770" s="3"/>
      <c r="J1770" s="3"/>
      <c r="K1770" s="3"/>
    </row>
    <row r="1771" spans="1:11" x14ac:dyDescent="0.25">
      <c r="D1771" s="49"/>
      <c r="E1771" s="50"/>
      <c r="F1771" s="3"/>
      <c r="G1771" s="3"/>
      <c r="H1771" s="3"/>
      <c r="I1771" s="3"/>
      <c r="J1771" s="3"/>
      <c r="K1771" s="3"/>
    </row>
    <row r="1772" spans="1:11" x14ac:dyDescent="0.25">
      <c r="D1772" s="49"/>
      <c r="E1772" s="323" t="s">
        <v>20</v>
      </c>
      <c r="F1772" s="323"/>
      <c r="G1772" s="323"/>
      <c r="H1772" s="323"/>
      <c r="I1772" s="323"/>
      <c r="J1772" s="315"/>
      <c r="K1772" s="3"/>
    </row>
  </sheetData>
  <autoFilter ref="A9:AY1763"/>
  <sortState ref="C350:I396">
    <sortCondition ref="C350:C396"/>
  </sortState>
  <mergeCells count="16">
    <mergeCell ref="J8:J9"/>
    <mergeCell ref="A1765:C1765"/>
    <mergeCell ref="E1766:I1766"/>
    <mergeCell ref="E1767:I1767"/>
    <mergeCell ref="E1772:I1772"/>
    <mergeCell ref="A1:D1"/>
    <mergeCell ref="A2:D2"/>
    <mergeCell ref="A3:D3"/>
    <mergeCell ref="A5:I5"/>
    <mergeCell ref="A6:I6"/>
    <mergeCell ref="A8:A9"/>
    <mergeCell ref="B8:B9"/>
    <mergeCell ref="C8:C9"/>
    <mergeCell ref="D8:D9"/>
    <mergeCell ref="E8:F8"/>
    <mergeCell ref="G8:H8"/>
  </mergeCells>
  <pageMargins left="0.5" right="0.2" top="0.2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38"/>
  <sheetViews>
    <sheetView tabSelected="1" topLeftCell="A128" zoomScale="96" zoomScaleNormal="96" workbookViewId="0">
      <selection activeCell="A138" sqref="A138:XFD146"/>
    </sheetView>
  </sheetViews>
  <sheetFormatPr defaultColWidth="5.625" defaultRowHeight="18.75" x14ac:dyDescent="0.25"/>
  <cols>
    <col min="1" max="1" width="6.875" style="303" customWidth="1"/>
    <col min="2" max="2" width="11.875" style="304" customWidth="1"/>
    <col min="3" max="3" width="10" style="293" customWidth="1"/>
    <col min="4" max="4" width="14.125" style="303" customWidth="1"/>
    <col min="5" max="5" width="31.75" style="305" customWidth="1"/>
    <col min="6" max="6" width="10.25" style="306" customWidth="1"/>
    <col min="7" max="7" width="10.875" style="307" customWidth="1"/>
    <col min="8" max="8" width="10.25" style="307" customWidth="1"/>
    <col min="9" max="9" width="11.375" style="307" customWidth="1"/>
    <col min="10" max="10" width="10.25" style="296" customWidth="1"/>
    <col min="11" max="11" width="16.625" style="303" customWidth="1"/>
    <col min="12" max="12" width="15.25" style="297" customWidth="1"/>
    <col min="13" max="21" width="9" style="257" customWidth="1"/>
    <col min="22" max="255" width="9" style="243" customWidth="1"/>
    <col min="256" max="256" width="5.625" style="243"/>
    <col min="257" max="257" width="6.875" style="243" customWidth="1"/>
    <col min="258" max="258" width="10.375" style="243" customWidth="1"/>
    <col min="259" max="259" width="11.25" style="243" customWidth="1"/>
    <col min="260" max="260" width="14.875" style="243" customWidth="1"/>
    <col min="261" max="261" width="32.375" style="243" customWidth="1"/>
    <col min="262" max="262" width="9.625" style="243" customWidth="1"/>
    <col min="263" max="263" width="10.875" style="243" customWidth="1"/>
    <col min="264" max="264" width="9.875" style="243" customWidth="1"/>
    <col min="265" max="266" width="11.375" style="243" customWidth="1"/>
    <col min="267" max="267" width="15.375" style="243" customWidth="1"/>
    <col min="268" max="511" width="9" style="243" customWidth="1"/>
    <col min="512" max="512" width="5.625" style="243"/>
    <col min="513" max="513" width="6.875" style="243" customWidth="1"/>
    <col min="514" max="514" width="10.375" style="243" customWidth="1"/>
    <col min="515" max="515" width="11.25" style="243" customWidth="1"/>
    <col min="516" max="516" width="14.875" style="243" customWidth="1"/>
    <col min="517" max="517" width="32.375" style="243" customWidth="1"/>
    <col min="518" max="518" width="9.625" style="243" customWidth="1"/>
    <col min="519" max="519" width="10.875" style="243" customWidth="1"/>
    <col min="520" max="520" width="9.875" style="243" customWidth="1"/>
    <col min="521" max="522" width="11.375" style="243" customWidth="1"/>
    <col min="523" max="523" width="15.375" style="243" customWidth="1"/>
    <col min="524" max="767" width="9" style="243" customWidth="1"/>
    <col min="768" max="768" width="5.625" style="243"/>
    <col min="769" max="769" width="6.875" style="243" customWidth="1"/>
    <col min="770" max="770" width="10.375" style="243" customWidth="1"/>
    <col min="771" max="771" width="11.25" style="243" customWidth="1"/>
    <col min="772" max="772" width="14.875" style="243" customWidth="1"/>
    <col min="773" max="773" width="32.375" style="243" customWidth="1"/>
    <col min="774" max="774" width="9.625" style="243" customWidth="1"/>
    <col min="775" max="775" width="10.875" style="243" customWidth="1"/>
    <col min="776" max="776" width="9.875" style="243" customWidth="1"/>
    <col min="777" max="778" width="11.375" style="243" customWidth="1"/>
    <col min="779" max="779" width="15.375" style="243" customWidth="1"/>
    <col min="780" max="1023" width="9" style="243" customWidth="1"/>
    <col min="1024" max="1024" width="5.625" style="243"/>
    <col min="1025" max="1025" width="6.875" style="243" customWidth="1"/>
    <col min="1026" max="1026" width="10.375" style="243" customWidth="1"/>
    <col min="1027" max="1027" width="11.25" style="243" customWidth="1"/>
    <col min="1028" max="1028" width="14.875" style="243" customWidth="1"/>
    <col min="1029" max="1029" width="32.375" style="243" customWidth="1"/>
    <col min="1030" max="1030" width="9.625" style="243" customWidth="1"/>
    <col min="1031" max="1031" width="10.875" style="243" customWidth="1"/>
    <col min="1032" max="1032" width="9.875" style="243" customWidth="1"/>
    <col min="1033" max="1034" width="11.375" style="243" customWidth="1"/>
    <col min="1035" max="1035" width="15.375" style="243" customWidth="1"/>
    <col min="1036" max="1279" width="9" style="243" customWidth="1"/>
    <col min="1280" max="1280" width="5.625" style="243"/>
    <col min="1281" max="1281" width="6.875" style="243" customWidth="1"/>
    <col min="1282" max="1282" width="10.375" style="243" customWidth="1"/>
    <col min="1283" max="1283" width="11.25" style="243" customWidth="1"/>
    <col min="1284" max="1284" width="14.875" style="243" customWidth="1"/>
    <col min="1285" max="1285" width="32.375" style="243" customWidth="1"/>
    <col min="1286" max="1286" width="9.625" style="243" customWidth="1"/>
    <col min="1287" max="1287" width="10.875" style="243" customWidth="1"/>
    <col min="1288" max="1288" width="9.875" style="243" customWidth="1"/>
    <col min="1289" max="1290" width="11.375" style="243" customWidth="1"/>
    <col min="1291" max="1291" width="15.375" style="243" customWidth="1"/>
    <col min="1292" max="1535" width="9" style="243" customWidth="1"/>
    <col min="1536" max="1536" width="5.625" style="243"/>
    <col min="1537" max="1537" width="6.875" style="243" customWidth="1"/>
    <col min="1538" max="1538" width="10.375" style="243" customWidth="1"/>
    <col min="1539" max="1539" width="11.25" style="243" customWidth="1"/>
    <col min="1540" max="1540" width="14.875" style="243" customWidth="1"/>
    <col min="1541" max="1541" width="32.375" style="243" customWidth="1"/>
    <col min="1542" max="1542" width="9.625" style="243" customWidth="1"/>
    <col min="1543" max="1543" width="10.875" style="243" customWidth="1"/>
    <col min="1544" max="1544" width="9.875" style="243" customWidth="1"/>
    <col min="1545" max="1546" width="11.375" style="243" customWidth="1"/>
    <col min="1547" max="1547" width="15.375" style="243" customWidth="1"/>
    <col min="1548" max="1791" width="9" style="243" customWidth="1"/>
    <col min="1792" max="1792" width="5.625" style="243"/>
    <col min="1793" max="1793" width="6.875" style="243" customWidth="1"/>
    <col min="1794" max="1794" width="10.375" style="243" customWidth="1"/>
    <col min="1795" max="1795" width="11.25" style="243" customWidth="1"/>
    <col min="1796" max="1796" width="14.875" style="243" customWidth="1"/>
    <col min="1797" max="1797" width="32.375" style="243" customWidth="1"/>
    <col min="1798" max="1798" width="9.625" style="243" customWidth="1"/>
    <col min="1799" max="1799" width="10.875" style="243" customWidth="1"/>
    <col min="1800" max="1800" width="9.875" style="243" customWidth="1"/>
    <col min="1801" max="1802" width="11.375" style="243" customWidth="1"/>
    <col min="1803" max="1803" width="15.375" style="243" customWidth="1"/>
    <col min="1804" max="2047" width="9" style="243" customWidth="1"/>
    <col min="2048" max="2048" width="5.625" style="243"/>
    <col min="2049" max="2049" width="6.875" style="243" customWidth="1"/>
    <col min="2050" max="2050" width="10.375" style="243" customWidth="1"/>
    <col min="2051" max="2051" width="11.25" style="243" customWidth="1"/>
    <col min="2052" max="2052" width="14.875" style="243" customWidth="1"/>
    <col min="2053" max="2053" width="32.375" style="243" customWidth="1"/>
    <col min="2054" max="2054" width="9.625" style="243" customWidth="1"/>
    <col min="2055" max="2055" width="10.875" style="243" customWidth="1"/>
    <col min="2056" max="2056" width="9.875" style="243" customWidth="1"/>
    <col min="2057" max="2058" width="11.375" style="243" customWidth="1"/>
    <col min="2059" max="2059" width="15.375" style="243" customWidth="1"/>
    <col min="2060" max="2303" width="9" style="243" customWidth="1"/>
    <col min="2304" max="2304" width="5.625" style="243"/>
    <col min="2305" max="2305" width="6.875" style="243" customWidth="1"/>
    <col min="2306" max="2306" width="10.375" style="243" customWidth="1"/>
    <col min="2307" max="2307" width="11.25" style="243" customWidth="1"/>
    <col min="2308" max="2308" width="14.875" style="243" customWidth="1"/>
    <col min="2309" max="2309" width="32.375" style="243" customWidth="1"/>
    <col min="2310" max="2310" width="9.625" style="243" customWidth="1"/>
    <col min="2311" max="2311" width="10.875" style="243" customWidth="1"/>
    <col min="2312" max="2312" width="9.875" style="243" customWidth="1"/>
    <col min="2313" max="2314" width="11.375" style="243" customWidth="1"/>
    <col min="2315" max="2315" width="15.375" style="243" customWidth="1"/>
    <col min="2316" max="2559" width="9" style="243" customWidth="1"/>
    <col min="2560" max="2560" width="5.625" style="243"/>
    <col min="2561" max="2561" width="6.875" style="243" customWidth="1"/>
    <col min="2562" max="2562" width="10.375" style="243" customWidth="1"/>
    <col min="2563" max="2563" width="11.25" style="243" customWidth="1"/>
    <col min="2564" max="2564" width="14.875" style="243" customWidth="1"/>
    <col min="2565" max="2565" width="32.375" style="243" customWidth="1"/>
    <col min="2566" max="2566" width="9.625" style="243" customWidth="1"/>
    <col min="2567" max="2567" width="10.875" style="243" customWidth="1"/>
    <col min="2568" max="2568" width="9.875" style="243" customWidth="1"/>
    <col min="2569" max="2570" width="11.375" style="243" customWidth="1"/>
    <col min="2571" max="2571" width="15.375" style="243" customWidth="1"/>
    <col min="2572" max="2815" width="9" style="243" customWidth="1"/>
    <col min="2816" max="2816" width="5.625" style="243"/>
    <col min="2817" max="2817" width="6.875" style="243" customWidth="1"/>
    <col min="2818" max="2818" width="10.375" style="243" customWidth="1"/>
    <col min="2819" max="2819" width="11.25" style="243" customWidth="1"/>
    <col min="2820" max="2820" width="14.875" style="243" customWidth="1"/>
    <col min="2821" max="2821" width="32.375" style="243" customWidth="1"/>
    <col min="2822" max="2822" width="9.625" style="243" customWidth="1"/>
    <col min="2823" max="2823" width="10.875" style="243" customWidth="1"/>
    <col min="2824" max="2824" width="9.875" style="243" customWidth="1"/>
    <col min="2825" max="2826" width="11.375" style="243" customWidth="1"/>
    <col min="2827" max="2827" width="15.375" style="243" customWidth="1"/>
    <col min="2828" max="3071" width="9" style="243" customWidth="1"/>
    <col min="3072" max="3072" width="5.625" style="243"/>
    <col min="3073" max="3073" width="6.875" style="243" customWidth="1"/>
    <col min="3074" max="3074" width="10.375" style="243" customWidth="1"/>
    <col min="3075" max="3075" width="11.25" style="243" customWidth="1"/>
    <col min="3076" max="3076" width="14.875" style="243" customWidth="1"/>
    <col min="3077" max="3077" width="32.375" style="243" customWidth="1"/>
    <col min="3078" max="3078" width="9.625" style="243" customWidth="1"/>
    <col min="3079" max="3079" width="10.875" style="243" customWidth="1"/>
    <col min="3080" max="3080" width="9.875" style="243" customWidth="1"/>
    <col min="3081" max="3082" width="11.375" style="243" customWidth="1"/>
    <col min="3083" max="3083" width="15.375" style="243" customWidth="1"/>
    <col min="3084" max="3327" width="9" style="243" customWidth="1"/>
    <col min="3328" max="3328" width="5.625" style="243"/>
    <col min="3329" max="3329" width="6.875" style="243" customWidth="1"/>
    <col min="3330" max="3330" width="10.375" style="243" customWidth="1"/>
    <col min="3331" max="3331" width="11.25" style="243" customWidth="1"/>
    <col min="3332" max="3332" width="14.875" style="243" customWidth="1"/>
    <col min="3333" max="3333" width="32.375" style="243" customWidth="1"/>
    <col min="3334" max="3334" width="9.625" style="243" customWidth="1"/>
    <col min="3335" max="3335" width="10.875" style="243" customWidth="1"/>
    <col min="3336" max="3336" width="9.875" style="243" customWidth="1"/>
    <col min="3337" max="3338" width="11.375" style="243" customWidth="1"/>
    <col min="3339" max="3339" width="15.375" style="243" customWidth="1"/>
    <col min="3340" max="3583" width="9" style="243" customWidth="1"/>
    <col min="3584" max="3584" width="5.625" style="243"/>
    <col min="3585" max="3585" width="6.875" style="243" customWidth="1"/>
    <col min="3586" max="3586" width="10.375" style="243" customWidth="1"/>
    <col min="3587" max="3587" width="11.25" style="243" customWidth="1"/>
    <col min="3588" max="3588" width="14.875" style="243" customWidth="1"/>
    <col min="3589" max="3589" width="32.375" style="243" customWidth="1"/>
    <col min="3590" max="3590" width="9.625" style="243" customWidth="1"/>
    <col min="3591" max="3591" width="10.875" style="243" customWidth="1"/>
    <col min="3592" max="3592" width="9.875" style="243" customWidth="1"/>
    <col min="3593" max="3594" width="11.375" style="243" customWidth="1"/>
    <col min="3595" max="3595" width="15.375" style="243" customWidth="1"/>
    <col min="3596" max="3839" width="9" style="243" customWidth="1"/>
    <col min="3840" max="3840" width="5.625" style="243"/>
    <col min="3841" max="3841" width="6.875" style="243" customWidth="1"/>
    <col min="3842" max="3842" width="10.375" style="243" customWidth="1"/>
    <col min="3843" max="3843" width="11.25" style="243" customWidth="1"/>
    <col min="3844" max="3844" width="14.875" style="243" customWidth="1"/>
    <col min="3845" max="3845" width="32.375" style="243" customWidth="1"/>
    <col min="3846" max="3846" width="9.625" style="243" customWidth="1"/>
    <col min="3847" max="3847" width="10.875" style="243" customWidth="1"/>
    <col min="3848" max="3848" width="9.875" style="243" customWidth="1"/>
    <col min="3849" max="3850" width="11.375" style="243" customWidth="1"/>
    <col min="3851" max="3851" width="15.375" style="243" customWidth="1"/>
    <col min="3852" max="4095" width="9" style="243" customWidth="1"/>
    <col min="4096" max="4096" width="5.625" style="243"/>
    <col min="4097" max="4097" width="6.875" style="243" customWidth="1"/>
    <col min="4098" max="4098" width="10.375" style="243" customWidth="1"/>
    <col min="4099" max="4099" width="11.25" style="243" customWidth="1"/>
    <col min="4100" max="4100" width="14.875" style="243" customWidth="1"/>
    <col min="4101" max="4101" width="32.375" style="243" customWidth="1"/>
    <col min="4102" max="4102" width="9.625" style="243" customWidth="1"/>
    <col min="4103" max="4103" width="10.875" style="243" customWidth="1"/>
    <col min="4104" max="4104" width="9.875" style="243" customWidth="1"/>
    <col min="4105" max="4106" width="11.375" style="243" customWidth="1"/>
    <col min="4107" max="4107" width="15.375" style="243" customWidth="1"/>
    <col min="4108" max="4351" width="9" style="243" customWidth="1"/>
    <col min="4352" max="4352" width="5.625" style="243"/>
    <col min="4353" max="4353" width="6.875" style="243" customWidth="1"/>
    <col min="4354" max="4354" width="10.375" style="243" customWidth="1"/>
    <col min="4355" max="4355" width="11.25" style="243" customWidth="1"/>
    <col min="4356" max="4356" width="14.875" style="243" customWidth="1"/>
    <col min="4357" max="4357" width="32.375" style="243" customWidth="1"/>
    <col min="4358" max="4358" width="9.625" style="243" customWidth="1"/>
    <col min="4359" max="4359" width="10.875" style="243" customWidth="1"/>
    <col min="4360" max="4360" width="9.875" style="243" customWidth="1"/>
    <col min="4361" max="4362" width="11.375" style="243" customWidth="1"/>
    <col min="4363" max="4363" width="15.375" style="243" customWidth="1"/>
    <col min="4364" max="4607" width="9" style="243" customWidth="1"/>
    <col min="4608" max="4608" width="5.625" style="243"/>
    <col min="4609" max="4609" width="6.875" style="243" customWidth="1"/>
    <col min="4610" max="4610" width="10.375" style="243" customWidth="1"/>
    <col min="4611" max="4611" width="11.25" style="243" customWidth="1"/>
    <col min="4612" max="4612" width="14.875" style="243" customWidth="1"/>
    <col min="4613" max="4613" width="32.375" style="243" customWidth="1"/>
    <col min="4614" max="4614" width="9.625" style="243" customWidth="1"/>
    <col min="4615" max="4615" width="10.875" style="243" customWidth="1"/>
    <col min="4616" max="4616" width="9.875" style="243" customWidth="1"/>
    <col min="4617" max="4618" width="11.375" style="243" customWidth="1"/>
    <col min="4619" max="4619" width="15.375" style="243" customWidth="1"/>
    <col min="4620" max="4863" width="9" style="243" customWidth="1"/>
    <col min="4864" max="4864" width="5.625" style="243"/>
    <col min="4865" max="4865" width="6.875" style="243" customWidth="1"/>
    <col min="4866" max="4866" width="10.375" style="243" customWidth="1"/>
    <col min="4867" max="4867" width="11.25" style="243" customWidth="1"/>
    <col min="4868" max="4868" width="14.875" style="243" customWidth="1"/>
    <col min="4869" max="4869" width="32.375" style="243" customWidth="1"/>
    <col min="4870" max="4870" width="9.625" style="243" customWidth="1"/>
    <col min="4871" max="4871" width="10.875" style="243" customWidth="1"/>
    <col min="4872" max="4872" width="9.875" style="243" customWidth="1"/>
    <col min="4873" max="4874" width="11.375" style="243" customWidth="1"/>
    <col min="4875" max="4875" width="15.375" style="243" customWidth="1"/>
    <col min="4876" max="5119" width="9" style="243" customWidth="1"/>
    <col min="5120" max="5120" width="5.625" style="243"/>
    <col min="5121" max="5121" width="6.875" style="243" customWidth="1"/>
    <col min="5122" max="5122" width="10.375" style="243" customWidth="1"/>
    <col min="5123" max="5123" width="11.25" style="243" customWidth="1"/>
    <col min="5124" max="5124" width="14.875" style="243" customWidth="1"/>
    <col min="5125" max="5125" width="32.375" style="243" customWidth="1"/>
    <col min="5126" max="5126" width="9.625" style="243" customWidth="1"/>
    <col min="5127" max="5127" width="10.875" style="243" customWidth="1"/>
    <col min="5128" max="5128" width="9.875" style="243" customWidth="1"/>
    <col min="5129" max="5130" width="11.375" style="243" customWidth="1"/>
    <col min="5131" max="5131" width="15.375" style="243" customWidth="1"/>
    <col min="5132" max="5375" width="9" style="243" customWidth="1"/>
    <col min="5376" max="5376" width="5.625" style="243"/>
    <col min="5377" max="5377" width="6.875" style="243" customWidth="1"/>
    <col min="5378" max="5378" width="10.375" style="243" customWidth="1"/>
    <col min="5379" max="5379" width="11.25" style="243" customWidth="1"/>
    <col min="5380" max="5380" width="14.875" style="243" customWidth="1"/>
    <col min="5381" max="5381" width="32.375" style="243" customWidth="1"/>
    <col min="5382" max="5382" width="9.625" style="243" customWidth="1"/>
    <col min="5383" max="5383" width="10.875" style="243" customWidth="1"/>
    <col min="5384" max="5384" width="9.875" style="243" customWidth="1"/>
    <col min="5385" max="5386" width="11.375" style="243" customWidth="1"/>
    <col min="5387" max="5387" width="15.375" style="243" customWidth="1"/>
    <col min="5388" max="5631" width="9" style="243" customWidth="1"/>
    <col min="5632" max="5632" width="5.625" style="243"/>
    <col min="5633" max="5633" width="6.875" style="243" customWidth="1"/>
    <col min="5634" max="5634" width="10.375" style="243" customWidth="1"/>
    <col min="5635" max="5635" width="11.25" style="243" customWidth="1"/>
    <col min="5636" max="5636" width="14.875" style="243" customWidth="1"/>
    <col min="5637" max="5637" width="32.375" style="243" customWidth="1"/>
    <col min="5638" max="5638" width="9.625" style="243" customWidth="1"/>
    <col min="5639" max="5639" width="10.875" style="243" customWidth="1"/>
    <col min="5640" max="5640" width="9.875" style="243" customWidth="1"/>
    <col min="5641" max="5642" width="11.375" style="243" customWidth="1"/>
    <col min="5643" max="5643" width="15.375" style="243" customWidth="1"/>
    <col min="5644" max="5887" width="9" style="243" customWidth="1"/>
    <col min="5888" max="5888" width="5.625" style="243"/>
    <col min="5889" max="5889" width="6.875" style="243" customWidth="1"/>
    <col min="5890" max="5890" width="10.375" style="243" customWidth="1"/>
    <col min="5891" max="5891" width="11.25" style="243" customWidth="1"/>
    <col min="5892" max="5892" width="14.875" style="243" customWidth="1"/>
    <col min="5893" max="5893" width="32.375" style="243" customWidth="1"/>
    <col min="5894" max="5894" width="9.625" style="243" customWidth="1"/>
    <col min="5895" max="5895" width="10.875" style="243" customWidth="1"/>
    <col min="5896" max="5896" width="9.875" style="243" customWidth="1"/>
    <col min="5897" max="5898" width="11.375" style="243" customWidth="1"/>
    <col min="5899" max="5899" width="15.375" style="243" customWidth="1"/>
    <col min="5900" max="6143" width="9" style="243" customWidth="1"/>
    <col min="6144" max="6144" width="5.625" style="243"/>
    <col min="6145" max="6145" width="6.875" style="243" customWidth="1"/>
    <col min="6146" max="6146" width="10.375" style="243" customWidth="1"/>
    <col min="6147" max="6147" width="11.25" style="243" customWidth="1"/>
    <col min="6148" max="6148" width="14.875" style="243" customWidth="1"/>
    <col min="6149" max="6149" width="32.375" style="243" customWidth="1"/>
    <col min="6150" max="6150" width="9.625" style="243" customWidth="1"/>
    <col min="6151" max="6151" width="10.875" style="243" customWidth="1"/>
    <col min="6152" max="6152" width="9.875" style="243" customWidth="1"/>
    <col min="6153" max="6154" width="11.375" style="243" customWidth="1"/>
    <col min="6155" max="6155" width="15.375" style="243" customWidth="1"/>
    <col min="6156" max="6399" width="9" style="243" customWidth="1"/>
    <col min="6400" max="6400" width="5.625" style="243"/>
    <col min="6401" max="6401" width="6.875" style="243" customWidth="1"/>
    <col min="6402" max="6402" width="10.375" style="243" customWidth="1"/>
    <col min="6403" max="6403" width="11.25" style="243" customWidth="1"/>
    <col min="6404" max="6404" width="14.875" style="243" customWidth="1"/>
    <col min="6405" max="6405" width="32.375" style="243" customWidth="1"/>
    <col min="6406" max="6406" width="9.625" style="243" customWidth="1"/>
    <col min="6407" max="6407" width="10.875" style="243" customWidth="1"/>
    <col min="6408" max="6408" width="9.875" style="243" customWidth="1"/>
    <col min="6409" max="6410" width="11.375" style="243" customWidth="1"/>
    <col min="6411" max="6411" width="15.375" style="243" customWidth="1"/>
    <col min="6412" max="6655" width="9" style="243" customWidth="1"/>
    <col min="6656" max="6656" width="5.625" style="243"/>
    <col min="6657" max="6657" width="6.875" style="243" customWidth="1"/>
    <col min="6658" max="6658" width="10.375" style="243" customWidth="1"/>
    <col min="6659" max="6659" width="11.25" style="243" customWidth="1"/>
    <col min="6660" max="6660" width="14.875" style="243" customWidth="1"/>
    <col min="6661" max="6661" width="32.375" style="243" customWidth="1"/>
    <col min="6662" max="6662" width="9.625" style="243" customWidth="1"/>
    <col min="6663" max="6663" width="10.875" style="243" customWidth="1"/>
    <col min="6664" max="6664" width="9.875" style="243" customWidth="1"/>
    <col min="6665" max="6666" width="11.375" style="243" customWidth="1"/>
    <col min="6667" max="6667" width="15.375" style="243" customWidth="1"/>
    <col min="6668" max="6911" width="9" style="243" customWidth="1"/>
    <col min="6912" max="6912" width="5.625" style="243"/>
    <col min="6913" max="6913" width="6.875" style="243" customWidth="1"/>
    <col min="6914" max="6914" width="10.375" style="243" customWidth="1"/>
    <col min="6915" max="6915" width="11.25" style="243" customWidth="1"/>
    <col min="6916" max="6916" width="14.875" style="243" customWidth="1"/>
    <col min="6917" max="6917" width="32.375" style="243" customWidth="1"/>
    <col min="6918" max="6918" width="9.625" style="243" customWidth="1"/>
    <col min="6919" max="6919" width="10.875" style="243" customWidth="1"/>
    <col min="6920" max="6920" width="9.875" style="243" customWidth="1"/>
    <col min="6921" max="6922" width="11.375" style="243" customWidth="1"/>
    <col min="6923" max="6923" width="15.375" style="243" customWidth="1"/>
    <col min="6924" max="7167" width="9" style="243" customWidth="1"/>
    <col min="7168" max="7168" width="5.625" style="243"/>
    <col min="7169" max="7169" width="6.875" style="243" customWidth="1"/>
    <col min="7170" max="7170" width="10.375" style="243" customWidth="1"/>
    <col min="7171" max="7171" width="11.25" style="243" customWidth="1"/>
    <col min="7172" max="7172" width="14.875" style="243" customWidth="1"/>
    <col min="7173" max="7173" width="32.375" style="243" customWidth="1"/>
    <col min="7174" max="7174" width="9.625" style="243" customWidth="1"/>
    <col min="7175" max="7175" width="10.875" style="243" customWidth="1"/>
    <col min="7176" max="7176" width="9.875" style="243" customWidth="1"/>
    <col min="7177" max="7178" width="11.375" style="243" customWidth="1"/>
    <col min="7179" max="7179" width="15.375" style="243" customWidth="1"/>
    <col min="7180" max="7423" width="9" style="243" customWidth="1"/>
    <col min="7424" max="7424" width="5.625" style="243"/>
    <col min="7425" max="7425" width="6.875" style="243" customWidth="1"/>
    <col min="7426" max="7426" width="10.375" style="243" customWidth="1"/>
    <col min="7427" max="7427" width="11.25" style="243" customWidth="1"/>
    <col min="7428" max="7428" width="14.875" style="243" customWidth="1"/>
    <col min="7429" max="7429" width="32.375" style="243" customWidth="1"/>
    <col min="7430" max="7430" width="9.625" style="243" customWidth="1"/>
    <col min="7431" max="7431" width="10.875" style="243" customWidth="1"/>
    <col min="7432" max="7432" width="9.875" style="243" customWidth="1"/>
    <col min="7433" max="7434" width="11.375" style="243" customWidth="1"/>
    <col min="7435" max="7435" width="15.375" style="243" customWidth="1"/>
    <col min="7436" max="7679" width="9" style="243" customWidth="1"/>
    <col min="7680" max="7680" width="5.625" style="243"/>
    <col min="7681" max="7681" width="6.875" style="243" customWidth="1"/>
    <col min="7682" max="7682" width="10.375" style="243" customWidth="1"/>
    <col min="7683" max="7683" width="11.25" style="243" customWidth="1"/>
    <col min="7684" max="7684" width="14.875" style="243" customWidth="1"/>
    <col min="7685" max="7685" width="32.375" style="243" customWidth="1"/>
    <col min="7686" max="7686" width="9.625" style="243" customWidth="1"/>
    <col min="7687" max="7687" width="10.875" style="243" customWidth="1"/>
    <col min="7688" max="7688" width="9.875" style="243" customWidth="1"/>
    <col min="7689" max="7690" width="11.375" style="243" customWidth="1"/>
    <col min="7691" max="7691" width="15.375" style="243" customWidth="1"/>
    <col min="7692" max="7935" width="9" style="243" customWidth="1"/>
    <col min="7936" max="7936" width="5.625" style="243"/>
    <col min="7937" max="7937" width="6.875" style="243" customWidth="1"/>
    <col min="7938" max="7938" width="10.375" style="243" customWidth="1"/>
    <col min="7939" max="7939" width="11.25" style="243" customWidth="1"/>
    <col min="7940" max="7940" width="14.875" style="243" customWidth="1"/>
    <col min="7941" max="7941" width="32.375" style="243" customWidth="1"/>
    <col min="7942" max="7942" width="9.625" style="243" customWidth="1"/>
    <col min="7943" max="7943" width="10.875" style="243" customWidth="1"/>
    <col min="7944" max="7944" width="9.875" style="243" customWidth="1"/>
    <col min="7945" max="7946" width="11.375" style="243" customWidth="1"/>
    <col min="7947" max="7947" width="15.375" style="243" customWidth="1"/>
    <col min="7948" max="8191" width="9" style="243" customWidth="1"/>
    <col min="8192" max="8192" width="5.625" style="243"/>
    <col min="8193" max="8193" width="6.875" style="243" customWidth="1"/>
    <col min="8194" max="8194" width="10.375" style="243" customWidth="1"/>
    <col min="8195" max="8195" width="11.25" style="243" customWidth="1"/>
    <col min="8196" max="8196" width="14.875" style="243" customWidth="1"/>
    <col min="8197" max="8197" width="32.375" style="243" customWidth="1"/>
    <col min="8198" max="8198" width="9.625" style="243" customWidth="1"/>
    <col min="8199" max="8199" width="10.875" style="243" customWidth="1"/>
    <col min="8200" max="8200" width="9.875" style="243" customWidth="1"/>
    <col min="8201" max="8202" width="11.375" style="243" customWidth="1"/>
    <col min="8203" max="8203" width="15.375" style="243" customWidth="1"/>
    <col min="8204" max="8447" width="9" style="243" customWidth="1"/>
    <col min="8448" max="8448" width="5.625" style="243"/>
    <col min="8449" max="8449" width="6.875" style="243" customWidth="1"/>
    <col min="8450" max="8450" width="10.375" style="243" customWidth="1"/>
    <col min="8451" max="8451" width="11.25" style="243" customWidth="1"/>
    <col min="8452" max="8452" width="14.875" style="243" customWidth="1"/>
    <col min="8453" max="8453" width="32.375" style="243" customWidth="1"/>
    <col min="8454" max="8454" width="9.625" style="243" customWidth="1"/>
    <col min="8455" max="8455" width="10.875" style="243" customWidth="1"/>
    <col min="8456" max="8456" width="9.875" style="243" customWidth="1"/>
    <col min="8457" max="8458" width="11.375" style="243" customWidth="1"/>
    <col min="8459" max="8459" width="15.375" style="243" customWidth="1"/>
    <col min="8460" max="8703" width="9" style="243" customWidth="1"/>
    <col min="8704" max="8704" width="5.625" style="243"/>
    <col min="8705" max="8705" width="6.875" style="243" customWidth="1"/>
    <col min="8706" max="8706" width="10.375" style="243" customWidth="1"/>
    <col min="8707" max="8707" width="11.25" style="243" customWidth="1"/>
    <col min="8708" max="8708" width="14.875" style="243" customWidth="1"/>
    <col min="8709" max="8709" width="32.375" style="243" customWidth="1"/>
    <col min="8710" max="8710" width="9.625" style="243" customWidth="1"/>
    <col min="8711" max="8711" width="10.875" style="243" customWidth="1"/>
    <col min="8712" max="8712" width="9.875" style="243" customWidth="1"/>
    <col min="8713" max="8714" width="11.375" style="243" customWidth="1"/>
    <col min="8715" max="8715" width="15.375" style="243" customWidth="1"/>
    <col min="8716" max="8959" width="9" style="243" customWidth="1"/>
    <col min="8960" max="8960" width="5.625" style="243"/>
    <col min="8961" max="8961" width="6.875" style="243" customWidth="1"/>
    <col min="8962" max="8962" width="10.375" style="243" customWidth="1"/>
    <col min="8963" max="8963" width="11.25" style="243" customWidth="1"/>
    <col min="8964" max="8964" width="14.875" style="243" customWidth="1"/>
    <col min="8965" max="8965" width="32.375" style="243" customWidth="1"/>
    <col min="8966" max="8966" width="9.625" style="243" customWidth="1"/>
    <col min="8967" max="8967" width="10.875" style="243" customWidth="1"/>
    <col min="8968" max="8968" width="9.875" style="243" customWidth="1"/>
    <col min="8969" max="8970" width="11.375" style="243" customWidth="1"/>
    <col min="8971" max="8971" width="15.375" style="243" customWidth="1"/>
    <col min="8972" max="9215" width="9" style="243" customWidth="1"/>
    <col min="9216" max="9216" width="5.625" style="243"/>
    <col min="9217" max="9217" width="6.875" style="243" customWidth="1"/>
    <col min="9218" max="9218" width="10.375" style="243" customWidth="1"/>
    <col min="9219" max="9219" width="11.25" style="243" customWidth="1"/>
    <col min="9220" max="9220" width="14.875" style="243" customWidth="1"/>
    <col min="9221" max="9221" width="32.375" style="243" customWidth="1"/>
    <col min="9222" max="9222" width="9.625" style="243" customWidth="1"/>
    <col min="9223" max="9223" width="10.875" style="243" customWidth="1"/>
    <col min="9224" max="9224" width="9.875" style="243" customWidth="1"/>
    <col min="9225" max="9226" width="11.375" style="243" customWidth="1"/>
    <col min="9227" max="9227" width="15.375" style="243" customWidth="1"/>
    <col min="9228" max="9471" width="9" style="243" customWidth="1"/>
    <col min="9472" max="9472" width="5.625" style="243"/>
    <col min="9473" max="9473" width="6.875" style="243" customWidth="1"/>
    <col min="9474" max="9474" width="10.375" style="243" customWidth="1"/>
    <col min="9475" max="9475" width="11.25" style="243" customWidth="1"/>
    <col min="9476" max="9476" width="14.875" style="243" customWidth="1"/>
    <col min="9477" max="9477" width="32.375" style="243" customWidth="1"/>
    <col min="9478" max="9478" width="9.625" style="243" customWidth="1"/>
    <col min="9479" max="9479" width="10.875" style="243" customWidth="1"/>
    <col min="9480" max="9480" width="9.875" style="243" customWidth="1"/>
    <col min="9481" max="9482" width="11.375" style="243" customWidth="1"/>
    <col min="9483" max="9483" width="15.375" style="243" customWidth="1"/>
    <col min="9484" max="9727" width="9" style="243" customWidth="1"/>
    <col min="9728" max="9728" width="5.625" style="243"/>
    <col min="9729" max="9729" width="6.875" style="243" customWidth="1"/>
    <col min="9730" max="9730" width="10.375" style="243" customWidth="1"/>
    <col min="9731" max="9731" width="11.25" style="243" customWidth="1"/>
    <col min="9732" max="9732" width="14.875" style="243" customWidth="1"/>
    <col min="9733" max="9733" width="32.375" style="243" customWidth="1"/>
    <col min="9734" max="9734" width="9.625" style="243" customWidth="1"/>
    <col min="9735" max="9735" width="10.875" style="243" customWidth="1"/>
    <col min="9736" max="9736" width="9.875" style="243" customWidth="1"/>
    <col min="9737" max="9738" width="11.375" style="243" customWidth="1"/>
    <col min="9739" max="9739" width="15.375" style="243" customWidth="1"/>
    <col min="9740" max="9983" width="9" style="243" customWidth="1"/>
    <col min="9984" max="9984" width="5.625" style="243"/>
    <col min="9985" max="9985" width="6.875" style="243" customWidth="1"/>
    <col min="9986" max="9986" width="10.375" style="243" customWidth="1"/>
    <col min="9987" max="9987" width="11.25" style="243" customWidth="1"/>
    <col min="9988" max="9988" width="14.875" style="243" customWidth="1"/>
    <col min="9989" max="9989" width="32.375" style="243" customWidth="1"/>
    <col min="9990" max="9990" width="9.625" style="243" customWidth="1"/>
    <col min="9991" max="9991" width="10.875" style="243" customWidth="1"/>
    <col min="9992" max="9992" width="9.875" style="243" customWidth="1"/>
    <col min="9993" max="9994" width="11.375" style="243" customWidth="1"/>
    <col min="9995" max="9995" width="15.375" style="243" customWidth="1"/>
    <col min="9996" max="10239" width="9" style="243" customWidth="1"/>
    <col min="10240" max="10240" width="5.625" style="243"/>
    <col min="10241" max="10241" width="6.875" style="243" customWidth="1"/>
    <col min="10242" max="10242" width="10.375" style="243" customWidth="1"/>
    <col min="10243" max="10243" width="11.25" style="243" customWidth="1"/>
    <col min="10244" max="10244" width="14.875" style="243" customWidth="1"/>
    <col min="10245" max="10245" width="32.375" style="243" customWidth="1"/>
    <col min="10246" max="10246" width="9.625" style="243" customWidth="1"/>
    <col min="10247" max="10247" width="10.875" style="243" customWidth="1"/>
    <col min="10248" max="10248" width="9.875" style="243" customWidth="1"/>
    <col min="10249" max="10250" width="11.375" style="243" customWidth="1"/>
    <col min="10251" max="10251" width="15.375" style="243" customWidth="1"/>
    <col min="10252" max="10495" width="9" style="243" customWidth="1"/>
    <col min="10496" max="10496" width="5.625" style="243"/>
    <col min="10497" max="10497" width="6.875" style="243" customWidth="1"/>
    <col min="10498" max="10498" width="10.375" style="243" customWidth="1"/>
    <col min="10499" max="10499" width="11.25" style="243" customWidth="1"/>
    <col min="10500" max="10500" width="14.875" style="243" customWidth="1"/>
    <col min="10501" max="10501" width="32.375" style="243" customWidth="1"/>
    <col min="10502" max="10502" width="9.625" style="243" customWidth="1"/>
    <col min="10503" max="10503" width="10.875" style="243" customWidth="1"/>
    <col min="10504" max="10504" width="9.875" style="243" customWidth="1"/>
    <col min="10505" max="10506" width="11.375" style="243" customWidth="1"/>
    <col min="10507" max="10507" width="15.375" style="243" customWidth="1"/>
    <col min="10508" max="10751" width="9" style="243" customWidth="1"/>
    <col min="10752" max="10752" width="5.625" style="243"/>
    <col min="10753" max="10753" width="6.875" style="243" customWidth="1"/>
    <col min="10754" max="10754" width="10.375" style="243" customWidth="1"/>
    <col min="10755" max="10755" width="11.25" style="243" customWidth="1"/>
    <col min="10756" max="10756" width="14.875" style="243" customWidth="1"/>
    <col min="10757" max="10757" width="32.375" style="243" customWidth="1"/>
    <col min="10758" max="10758" width="9.625" style="243" customWidth="1"/>
    <col min="10759" max="10759" width="10.875" style="243" customWidth="1"/>
    <col min="10760" max="10760" width="9.875" style="243" customWidth="1"/>
    <col min="10761" max="10762" width="11.375" style="243" customWidth="1"/>
    <col min="10763" max="10763" width="15.375" style="243" customWidth="1"/>
    <col min="10764" max="11007" width="9" style="243" customWidth="1"/>
    <col min="11008" max="11008" width="5.625" style="243"/>
    <col min="11009" max="11009" width="6.875" style="243" customWidth="1"/>
    <col min="11010" max="11010" width="10.375" style="243" customWidth="1"/>
    <col min="11011" max="11011" width="11.25" style="243" customWidth="1"/>
    <col min="11012" max="11012" width="14.875" style="243" customWidth="1"/>
    <col min="11013" max="11013" width="32.375" style="243" customWidth="1"/>
    <col min="11014" max="11014" width="9.625" style="243" customWidth="1"/>
    <col min="11015" max="11015" width="10.875" style="243" customWidth="1"/>
    <col min="11016" max="11016" width="9.875" style="243" customWidth="1"/>
    <col min="11017" max="11018" width="11.375" style="243" customWidth="1"/>
    <col min="11019" max="11019" width="15.375" style="243" customWidth="1"/>
    <col min="11020" max="11263" width="9" style="243" customWidth="1"/>
    <col min="11264" max="11264" width="5.625" style="243"/>
    <col min="11265" max="11265" width="6.875" style="243" customWidth="1"/>
    <col min="11266" max="11266" width="10.375" style="243" customWidth="1"/>
    <col min="11267" max="11267" width="11.25" style="243" customWidth="1"/>
    <col min="11268" max="11268" width="14.875" style="243" customWidth="1"/>
    <col min="11269" max="11269" width="32.375" style="243" customWidth="1"/>
    <col min="11270" max="11270" width="9.625" style="243" customWidth="1"/>
    <col min="11271" max="11271" width="10.875" style="243" customWidth="1"/>
    <col min="11272" max="11272" width="9.875" style="243" customWidth="1"/>
    <col min="11273" max="11274" width="11.375" style="243" customWidth="1"/>
    <col min="11275" max="11275" width="15.375" style="243" customWidth="1"/>
    <col min="11276" max="11519" width="9" style="243" customWidth="1"/>
    <col min="11520" max="11520" width="5.625" style="243"/>
    <col min="11521" max="11521" width="6.875" style="243" customWidth="1"/>
    <col min="11522" max="11522" width="10.375" style="243" customWidth="1"/>
    <col min="11523" max="11523" width="11.25" style="243" customWidth="1"/>
    <col min="11524" max="11524" width="14.875" style="243" customWidth="1"/>
    <col min="11525" max="11525" width="32.375" style="243" customWidth="1"/>
    <col min="11526" max="11526" width="9.625" style="243" customWidth="1"/>
    <col min="11527" max="11527" width="10.875" style="243" customWidth="1"/>
    <col min="11528" max="11528" width="9.875" style="243" customWidth="1"/>
    <col min="11529" max="11530" width="11.375" style="243" customWidth="1"/>
    <col min="11531" max="11531" width="15.375" style="243" customWidth="1"/>
    <col min="11532" max="11775" width="9" style="243" customWidth="1"/>
    <col min="11776" max="11776" width="5.625" style="243"/>
    <col min="11777" max="11777" width="6.875" style="243" customWidth="1"/>
    <col min="11778" max="11778" width="10.375" style="243" customWidth="1"/>
    <col min="11779" max="11779" width="11.25" style="243" customWidth="1"/>
    <col min="11780" max="11780" width="14.875" style="243" customWidth="1"/>
    <col min="11781" max="11781" width="32.375" style="243" customWidth="1"/>
    <col min="11782" max="11782" width="9.625" style="243" customWidth="1"/>
    <col min="11783" max="11783" width="10.875" style="243" customWidth="1"/>
    <col min="11784" max="11784" width="9.875" style="243" customWidth="1"/>
    <col min="11785" max="11786" width="11.375" style="243" customWidth="1"/>
    <col min="11787" max="11787" width="15.375" style="243" customWidth="1"/>
    <col min="11788" max="12031" width="9" style="243" customWidth="1"/>
    <col min="12032" max="12032" width="5.625" style="243"/>
    <col min="12033" max="12033" width="6.875" style="243" customWidth="1"/>
    <col min="12034" max="12034" width="10.375" style="243" customWidth="1"/>
    <col min="12035" max="12035" width="11.25" style="243" customWidth="1"/>
    <col min="12036" max="12036" width="14.875" style="243" customWidth="1"/>
    <col min="12037" max="12037" width="32.375" style="243" customWidth="1"/>
    <col min="12038" max="12038" width="9.625" style="243" customWidth="1"/>
    <col min="12039" max="12039" width="10.875" style="243" customWidth="1"/>
    <col min="12040" max="12040" width="9.875" style="243" customWidth="1"/>
    <col min="12041" max="12042" width="11.375" style="243" customWidth="1"/>
    <col min="12043" max="12043" width="15.375" style="243" customWidth="1"/>
    <col min="12044" max="12287" width="9" style="243" customWidth="1"/>
    <col min="12288" max="12288" width="5.625" style="243"/>
    <col min="12289" max="12289" width="6.875" style="243" customWidth="1"/>
    <col min="12290" max="12290" width="10.375" style="243" customWidth="1"/>
    <col min="12291" max="12291" width="11.25" style="243" customWidth="1"/>
    <col min="12292" max="12292" width="14.875" style="243" customWidth="1"/>
    <col min="12293" max="12293" width="32.375" style="243" customWidth="1"/>
    <col min="12294" max="12294" width="9.625" style="243" customWidth="1"/>
    <col min="12295" max="12295" width="10.875" style="243" customWidth="1"/>
    <col min="12296" max="12296" width="9.875" style="243" customWidth="1"/>
    <col min="12297" max="12298" width="11.375" style="243" customWidth="1"/>
    <col min="12299" max="12299" width="15.375" style="243" customWidth="1"/>
    <col min="12300" max="12543" width="9" style="243" customWidth="1"/>
    <col min="12544" max="12544" width="5.625" style="243"/>
    <col min="12545" max="12545" width="6.875" style="243" customWidth="1"/>
    <col min="12546" max="12546" width="10.375" style="243" customWidth="1"/>
    <col min="12547" max="12547" width="11.25" style="243" customWidth="1"/>
    <col min="12548" max="12548" width="14.875" style="243" customWidth="1"/>
    <col min="12549" max="12549" width="32.375" style="243" customWidth="1"/>
    <col min="12550" max="12550" width="9.625" style="243" customWidth="1"/>
    <col min="12551" max="12551" width="10.875" style="243" customWidth="1"/>
    <col min="12552" max="12552" width="9.875" style="243" customWidth="1"/>
    <col min="12553" max="12554" width="11.375" style="243" customWidth="1"/>
    <col min="12555" max="12555" width="15.375" style="243" customWidth="1"/>
    <col min="12556" max="12799" width="9" style="243" customWidth="1"/>
    <col min="12800" max="12800" width="5.625" style="243"/>
    <col min="12801" max="12801" width="6.875" style="243" customWidth="1"/>
    <col min="12802" max="12802" width="10.375" style="243" customWidth="1"/>
    <col min="12803" max="12803" width="11.25" style="243" customWidth="1"/>
    <col min="12804" max="12804" width="14.875" style="243" customWidth="1"/>
    <col min="12805" max="12805" width="32.375" style="243" customWidth="1"/>
    <col min="12806" max="12806" width="9.625" style="243" customWidth="1"/>
    <col min="12807" max="12807" width="10.875" style="243" customWidth="1"/>
    <col min="12808" max="12808" width="9.875" style="243" customWidth="1"/>
    <col min="12809" max="12810" width="11.375" style="243" customWidth="1"/>
    <col min="12811" max="12811" width="15.375" style="243" customWidth="1"/>
    <col min="12812" max="13055" width="9" style="243" customWidth="1"/>
    <col min="13056" max="13056" width="5.625" style="243"/>
    <col min="13057" max="13057" width="6.875" style="243" customWidth="1"/>
    <col min="13058" max="13058" width="10.375" style="243" customWidth="1"/>
    <col min="13059" max="13059" width="11.25" style="243" customWidth="1"/>
    <col min="13060" max="13060" width="14.875" style="243" customWidth="1"/>
    <col min="13061" max="13061" width="32.375" style="243" customWidth="1"/>
    <col min="13062" max="13062" width="9.625" style="243" customWidth="1"/>
    <col min="13063" max="13063" width="10.875" style="243" customWidth="1"/>
    <col min="13064" max="13064" width="9.875" style="243" customWidth="1"/>
    <col min="13065" max="13066" width="11.375" style="243" customWidth="1"/>
    <col min="13067" max="13067" width="15.375" style="243" customWidth="1"/>
    <col min="13068" max="13311" width="9" style="243" customWidth="1"/>
    <col min="13312" max="13312" width="5.625" style="243"/>
    <col min="13313" max="13313" width="6.875" style="243" customWidth="1"/>
    <col min="13314" max="13314" width="10.375" style="243" customWidth="1"/>
    <col min="13315" max="13315" width="11.25" style="243" customWidth="1"/>
    <col min="13316" max="13316" width="14.875" style="243" customWidth="1"/>
    <col min="13317" max="13317" width="32.375" style="243" customWidth="1"/>
    <col min="13318" max="13318" width="9.625" style="243" customWidth="1"/>
    <col min="13319" max="13319" width="10.875" style="243" customWidth="1"/>
    <col min="13320" max="13320" width="9.875" style="243" customWidth="1"/>
    <col min="13321" max="13322" width="11.375" style="243" customWidth="1"/>
    <col min="13323" max="13323" width="15.375" style="243" customWidth="1"/>
    <col min="13324" max="13567" width="9" style="243" customWidth="1"/>
    <col min="13568" max="13568" width="5.625" style="243"/>
    <col min="13569" max="13569" width="6.875" style="243" customWidth="1"/>
    <col min="13570" max="13570" width="10.375" style="243" customWidth="1"/>
    <col min="13571" max="13571" width="11.25" style="243" customWidth="1"/>
    <col min="13572" max="13572" width="14.875" style="243" customWidth="1"/>
    <col min="13573" max="13573" width="32.375" style="243" customWidth="1"/>
    <col min="13574" max="13574" width="9.625" style="243" customWidth="1"/>
    <col min="13575" max="13575" width="10.875" style="243" customWidth="1"/>
    <col min="13576" max="13576" width="9.875" style="243" customWidth="1"/>
    <col min="13577" max="13578" width="11.375" style="243" customWidth="1"/>
    <col min="13579" max="13579" width="15.375" style="243" customWidth="1"/>
    <col min="13580" max="13823" width="9" style="243" customWidth="1"/>
    <col min="13824" max="13824" width="5.625" style="243"/>
    <col min="13825" max="13825" width="6.875" style="243" customWidth="1"/>
    <col min="13826" max="13826" width="10.375" style="243" customWidth="1"/>
    <col min="13827" max="13827" width="11.25" style="243" customWidth="1"/>
    <col min="13828" max="13828" width="14.875" style="243" customWidth="1"/>
    <col min="13829" max="13829" width="32.375" style="243" customWidth="1"/>
    <col min="13830" max="13830" width="9.625" style="243" customWidth="1"/>
    <col min="13831" max="13831" width="10.875" style="243" customWidth="1"/>
    <col min="13832" max="13832" width="9.875" style="243" customWidth="1"/>
    <col min="13833" max="13834" width="11.375" style="243" customWidth="1"/>
    <col min="13835" max="13835" width="15.375" style="243" customWidth="1"/>
    <col min="13836" max="14079" width="9" style="243" customWidth="1"/>
    <col min="14080" max="14080" width="5.625" style="243"/>
    <col min="14081" max="14081" width="6.875" style="243" customWidth="1"/>
    <col min="14082" max="14082" width="10.375" style="243" customWidth="1"/>
    <col min="14083" max="14083" width="11.25" style="243" customWidth="1"/>
    <col min="14084" max="14084" width="14.875" style="243" customWidth="1"/>
    <col min="14085" max="14085" width="32.375" style="243" customWidth="1"/>
    <col min="14086" max="14086" width="9.625" style="243" customWidth="1"/>
    <col min="14087" max="14087" width="10.875" style="243" customWidth="1"/>
    <col min="14088" max="14088" width="9.875" style="243" customWidth="1"/>
    <col min="14089" max="14090" width="11.375" style="243" customWidth="1"/>
    <col min="14091" max="14091" width="15.375" style="243" customWidth="1"/>
    <col min="14092" max="14335" width="9" style="243" customWidth="1"/>
    <col min="14336" max="14336" width="5.625" style="243"/>
    <col min="14337" max="14337" width="6.875" style="243" customWidth="1"/>
    <col min="14338" max="14338" width="10.375" style="243" customWidth="1"/>
    <col min="14339" max="14339" width="11.25" style="243" customWidth="1"/>
    <col min="14340" max="14340" width="14.875" style="243" customWidth="1"/>
    <col min="14341" max="14341" width="32.375" style="243" customWidth="1"/>
    <col min="14342" max="14342" width="9.625" style="243" customWidth="1"/>
    <col min="14343" max="14343" width="10.875" style="243" customWidth="1"/>
    <col min="14344" max="14344" width="9.875" style="243" customWidth="1"/>
    <col min="14345" max="14346" width="11.375" style="243" customWidth="1"/>
    <col min="14347" max="14347" width="15.375" style="243" customWidth="1"/>
    <col min="14348" max="14591" width="9" style="243" customWidth="1"/>
    <col min="14592" max="14592" width="5.625" style="243"/>
    <col min="14593" max="14593" width="6.875" style="243" customWidth="1"/>
    <col min="14594" max="14594" width="10.375" style="243" customWidth="1"/>
    <col min="14595" max="14595" width="11.25" style="243" customWidth="1"/>
    <col min="14596" max="14596" width="14.875" style="243" customWidth="1"/>
    <col min="14597" max="14597" width="32.375" style="243" customWidth="1"/>
    <col min="14598" max="14598" width="9.625" style="243" customWidth="1"/>
    <col min="14599" max="14599" width="10.875" style="243" customWidth="1"/>
    <col min="14600" max="14600" width="9.875" style="243" customWidth="1"/>
    <col min="14601" max="14602" width="11.375" style="243" customWidth="1"/>
    <col min="14603" max="14603" width="15.375" style="243" customWidth="1"/>
    <col min="14604" max="14847" width="9" style="243" customWidth="1"/>
    <col min="14848" max="14848" width="5.625" style="243"/>
    <col min="14849" max="14849" width="6.875" style="243" customWidth="1"/>
    <col min="14850" max="14850" width="10.375" style="243" customWidth="1"/>
    <col min="14851" max="14851" width="11.25" style="243" customWidth="1"/>
    <col min="14852" max="14852" width="14.875" style="243" customWidth="1"/>
    <col min="14853" max="14853" width="32.375" style="243" customWidth="1"/>
    <col min="14854" max="14854" width="9.625" style="243" customWidth="1"/>
    <col min="14855" max="14855" width="10.875" style="243" customWidth="1"/>
    <col min="14856" max="14856" width="9.875" style="243" customWidth="1"/>
    <col min="14857" max="14858" width="11.375" style="243" customWidth="1"/>
    <col min="14859" max="14859" width="15.375" style="243" customWidth="1"/>
    <col min="14860" max="15103" width="9" style="243" customWidth="1"/>
    <col min="15104" max="15104" width="5.625" style="243"/>
    <col min="15105" max="15105" width="6.875" style="243" customWidth="1"/>
    <col min="15106" max="15106" width="10.375" style="243" customWidth="1"/>
    <col min="15107" max="15107" width="11.25" style="243" customWidth="1"/>
    <col min="15108" max="15108" width="14.875" style="243" customWidth="1"/>
    <col min="15109" max="15109" width="32.375" style="243" customWidth="1"/>
    <col min="15110" max="15110" width="9.625" style="243" customWidth="1"/>
    <col min="15111" max="15111" width="10.875" style="243" customWidth="1"/>
    <col min="15112" max="15112" width="9.875" style="243" customWidth="1"/>
    <col min="15113" max="15114" width="11.375" style="243" customWidth="1"/>
    <col min="15115" max="15115" width="15.375" style="243" customWidth="1"/>
    <col min="15116" max="15359" width="9" style="243" customWidth="1"/>
    <col min="15360" max="15360" width="5.625" style="243"/>
    <col min="15361" max="15361" width="6.875" style="243" customWidth="1"/>
    <col min="15362" max="15362" width="10.375" style="243" customWidth="1"/>
    <col min="15363" max="15363" width="11.25" style="243" customWidth="1"/>
    <col min="15364" max="15364" width="14.875" style="243" customWidth="1"/>
    <col min="15365" max="15365" width="32.375" style="243" customWidth="1"/>
    <col min="15366" max="15366" width="9.625" style="243" customWidth="1"/>
    <col min="15367" max="15367" width="10.875" style="243" customWidth="1"/>
    <col min="15368" max="15368" width="9.875" style="243" customWidth="1"/>
    <col min="15369" max="15370" width="11.375" style="243" customWidth="1"/>
    <col min="15371" max="15371" width="15.375" style="243" customWidth="1"/>
    <col min="15372" max="15615" width="9" style="243" customWidth="1"/>
    <col min="15616" max="15616" width="5.625" style="243"/>
    <col min="15617" max="15617" width="6.875" style="243" customWidth="1"/>
    <col min="15618" max="15618" width="10.375" style="243" customWidth="1"/>
    <col min="15619" max="15619" width="11.25" style="243" customWidth="1"/>
    <col min="15620" max="15620" width="14.875" style="243" customWidth="1"/>
    <col min="15621" max="15621" width="32.375" style="243" customWidth="1"/>
    <col min="15622" max="15622" width="9.625" style="243" customWidth="1"/>
    <col min="15623" max="15623" width="10.875" style="243" customWidth="1"/>
    <col min="15624" max="15624" width="9.875" style="243" customWidth="1"/>
    <col min="15625" max="15626" width="11.375" style="243" customWidth="1"/>
    <col min="15627" max="15627" width="15.375" style="243" customWidth="1"/>
    <col min="15628" max="15871" width="9" style="243" customWidth="1"/>
    <col min="15872" max="15872" width="5.625" style="243"/>
    <col min="15873" max="15873" width="6.875" style="243" customWidth="1"/>
    <col min="15874" max="15874" width="10.375" style="243" customWidth="1"/>
    <col min="15875" max="15875" width="11.25" style="243" customWidth="1"/>
    <col min="15876" max="15876" width="14.875" style="243" customWidth="1"/>
    <col min="15877" max="15877" width="32.375" style="243" customWidth="1"/>
    <col min="15878" max="15878" width="9.625" style="243" customWidth="1"/>
    <col min="15879" max="15879" width="10.875" style="243" customWidth="1"/>
    <col min="15880" max="15880" width="9.875" style="243" customWidth="1"/>
    <col min="15881" max="15882" width="11.375" style="243" customWidth="1"/>
    <col min="15883" max="15883" width="15.375" style="243" customWidth="1"/>
    <col min="15884" max="16127" width="9" style="243" customWidth="1"/>
    <col min="16128" max="16128" width="5.625" style="243"/>
    <col min="16129" max="16129" width="6.875" style="243" customWidth="1"/>
    <col min="16130" max="16130" width="10.375" style="243" customWidth="1"/>
    <col min="16131" max="16131" width="11.25" style="243" customWidth="1"/>
    <col min="16132" max="16132" width="14.875" style="243" customWidth="1"/>
    <col min="16133" max="16133" width="32.375" style="243" customWidth="1"/>
    <col min="16134" max="16134" width="9.625" style="243" customWidth="1"/>
    <col min="16135" max="16135" width="10.875" style="243" customWidth="1"/>
    <col min="16136" max="16136" width="9.875" style="243" customWidth="1"/>
    <col min="16137" max="16138" width="11.375" style="243" customWidth="1"/>
    <col min="16139" max="16139" width="15.375" style="243" customWidth="1"/>
    <col min="16140" max="16383" width="9" style="243" customWidth="1"/>
    <col min="16384" max="16384" width="5.625" style="243"/>
  </cols>
  <sheetData>
    <row r="1" spans="1:31" x14ac:dyDescent="0.25">
      <c r="A1" s="334" t="s">
        <v>0</v>
      </c>
      <c r="B1" s="334"/>
      <c r="C1" s="334"/>
      <c r="D1" s="334"/>
      <c r="E1" s="334"/>
      <c r="F1" s="234"/>
      <c r="G1" s="235"/>
      <c r="H1" s="235"/>
      <c r="I1" s="235"/>
      <c r="J1" s="236"/>
      <c r="K1" s="237"/>
      <c r="L1" s="238"/>
      <c r="M1" s="239"/>
      <c r="N1" s="240"/>
      <c r="O1" s="240"/>
      <c r="P1" s="240"/>
      <c r="Q1" s="240"/>
      <c r="R1" s="240"/>
      <c r="S1" s="240"/>
      <c r="T1" s="240"/>
      <c r="U1" s="240"/>
      <c r="V1" s="241"/>
      <c r="W1" s="241"/>
      <c r="X1" s="241"/>
      <c r="Y1" s="241"/>
      <c r="Z1" s="241"/>
      <c r="AA1" s="241"/>
      <c r="AB1" s="241"/>
      <c r="AC1" s="241"/>
      <c r="AD1" s="242"/>
      <c r="AE1" s="242"/>
    </row>
    <row r="2" spans="1:31" x14ac:dyDescent="0.25">
      <c r="A2" s="335" t="s">
        <v>1</v>
      </c>
      <c r="B2" s="335"/>
      <c r="C2" s="335"/>
      <c r="D2" s="335"/>
      <c r="E2" s="335"/>
      <c r="F2" s="234"/>
      <c r="G2" s="235"/>
      <c r="H2" s="235"/>
      <c r="I2" s="235"/>
      <c r="J2" s="236"/>
      <c r="K2" s="237"/>
      <c r="L2" s="238"/>
      <c r="M2" s="239"/>
      <c r="N2" s="240"/>
      <c r="O2" s="240"/>
      <c r="P2" s="240"/>
      <c r="Q2" s="240"/>
      <c r="R2" s="240"/>
      <c r="S2" s="240"/>
      <c r="T2" s="240"/>
      <c r="U2" s="240"/>
      <c r="V2" s="241"/>
      <c r="W2" s="241"/>
      <c r="X2" s="241"/>
      <c r="Y2" s="241"/>
      <c r="Z2" s="241"/>
      <c r="AA2" s="241"/>
      <c r="AB2" s="241"/>
      <c r="AC2" s="241"/>
      <c r="AD2" s="242"/>
      <c r="AE2" s="244"/>
    </row>
    <row r="3" spans="1:31" x14ac:dyDescent="0.25">
      <c r="A3" s="335" t="s">
        <v>2</v>
      </c>
      <c r="B3" s="335"/>
      <c r="C3" s="335"/>
      <c r="D3" s="335"/>
      <c r="E3" s="335"/>
      <c r="F3" s="245"/>
      <c r="G3" s="246"/>
      <c r="H3" s="246"/>
      <c r="I3" s="235"/>
      <c r="J3" s="236"/>
      <c r="K3" s="247"/>
      <c r="L3" s="248"/>
      <c r="M3" s="249"/>
      <c r="N3" s="250"/>
      <c r="O3" s="250"/>
      <c r="P3" s="250"/>
      <c r="Q3" s="250"/>
      <c r="R3" s="250"/>
      <c r="S3" s="250"/>
      <c r="T3" s="250"/>
      <c r="U3" s="250"/>
      <c r="V3" s="242"/>
      <c r="W3" s="242"/>
      <c r="X3" s="242"/>
      <c r="Y3" s="251"/>
      <c r="Z3" s="252"/>
      <c r="AA3" s="252"/>
      <c r="AB3" s="252"/>
      <c r="AC3" s="252"/>
      <c r="AD3" s="242"/>
      <c r="AE3" s="242"/>
    </row>
    <row r="4" spans="1:31" ht="10.5" customHeight="1" x14ac:dyDescent="0.25">
      <c r="A4" s="246"/>
      <c r="B4" s="246"/>
      <c r="C4" s="253"/>
      <c r="D4" s="246"/>
      <c r="E4" s="254"/>
      <c r="F4" s="245"/>
      <c r="G4" s="246"/>
      <c r="H4" s="246"/>
      <c r="I4" s="235"/>
      <c r="J4" s="236"/>
      <c r="K4" s="247"/>
      <c r="L4" s="248"/>
      <c r="M4" s="249"/>
      <c r="N4" s="250"/>
      <c r="O4" s="250"/>
      <c r="P4" s="250"/>
      <c r="Q4" s="250"/>
      <c r="R4" s="250"/>
      <c r="S4" s="250"/>
      <c r="T4" s="250"/>
      <c r="U4" s="250"/>
      <c r="V4" s="242"/>
      <c r="W4" s="242"/>
      <c r="X4" s="242"/>
      <c r="Y4" s="251"/>
      <c r="Z4" s="252"/>
      <c r="AA4" s="252"/>
      <c r="AB4" s="252"/>
      <c r="AC4" s="252"/>
      <c r="AD4" s="242"/>
      <c r="AE4" s="242"/>
    </row>
    <row r="5" spans="1:31" ht="66" customHeight="1" x14ac:dyDescent="0.3">
      <c r="A5" s="336" t="s">
        <v>1797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255"/>
      <c r="M5" s="256"/>
    </row>
    <row r="6" spans="1:31" ht="14.25" customHeight="1" x14ac:dyDescent="0.3">
      <c r="A6" s="258"/>
      <c r="B6" s="258"/>
      <c r="C6" s="259"/>
      <c r="D6" s="258"/>
      <c r="E6" s="260"/>
      <c r="F6" s="261"/>
      <c r="G6" s="258"/>
      <c r="H6" s="258"/>
      <c r="I6" s="262"/>
      <c r="J6" s="263"/>
      <c r="K6" s="264"/>
      <c r="L6" s="255"/>
      <c r="M6" s="256"/>
    </row>
    <row r="7" spans="1:31" s="270" customFormat="1" ht="35.25" customHeight="1" x14ac:dyDescent="0.25">
      <c r="A7" s="265" t="s">
        <v>3</v>
      </c>
      <c r="B7" s="265" t="s">
        <v>4</v>
      </c>
      <c r="C7" s="265" t="s">
        <v>5</v>
      </c>
      <c r="D7" s="265" t="s">
        <v>1773</v>
      </c>
      <c r="E7" s="266" t="s">
        <v>123</v>
      </c>
      <c r="F7" s="267" t="s">
        <v>1774</v>
      </c>
      <c r="G7" s="265" t="s">
        <v>1775</v>
      </c>
      <c r="H7" s="268" t="s">
        <v>1776</v>
      </c>
      <c r="I7" s="265" t="s">
        <v>1777</v>
      </c>
      <c r="J7" s="265" t="s">
        <v>1778</v>
      </c>
      <c r="K7" s="269" t="s">
        <v>124</v>
      </c>
    </row>
    <row r="8" spans="1:31" s="273" customFormat="1" ht="22.5" customHeight="1" x14ac:dyDescent="0.25">
      <c r="A8" s="271">
        <v>1</v>
      </c>
      <c r="B8" s="333" t="s">
        <v>1779</v>
      </c>
      <c r="C8" s="25" t="s">
        <v>21</v>
      </c>
      <c r="D8" s="56">
        <v>501180139</v>
      </c>
      <c r="E8" s="69" t="s">
        <v>221</v>
      </c>
      <c r="F8" s="56">
        <v>3.79</v>
      </c>
      <c r="G8" s="56" t="s">
        <v>47</v>
      </c>
      <c r="H8" s="56">
        <v>96</v>
      </c>
      <c r="I8" s="78" t="str">
        <f>IF(H8&lt;30,"Kém",IF(H8&lt;50,"Yếu",IF(H8&lt;60,"Trung bình",IF(H8&lt;70,"TB khá",IF(H8&lt;80,"Khá",IF(H8&lt;90,"Tốt","Xuất sắc"))))))</f>
        <v>Xuất sắc</v>
      </c>
      <c r="J8" s="56" t="s">
        <v>47</v>
      </c>
      <c r="K8" s="272"/>
      <c r="L8" s="270"/>
      <c r="M8" s="270"/>
      <c r="N8" s="270"/>
      <c r="O8" s="270"/>
      <c r="P8" s="270"/>
      <c r="Q8" s="270"/>
      <c r="R8" s="270"/>
      <c r="S8" s="270"/>
      <c r="T8" s="270"/>
      <c r="U8" s="270"/>
    </row>
    <row r="9" spans="1:31" s="273" customFormat="1" ht="22.5" customHeight="1" x14ac:dyDescent="0.25">
      <c r="A9" s="271">
        <v>2</v>
      </c>
      <c r="B9" s="333"/>
      <c r="C9" s="25" t="s">
        <v>21</v>
      </c>
      <c r="D9" s="56">
        <v>501180193</v>
      </c>
      <c r="E9" s="69" t="s">
        <v>229</v>
      </c>
      <c r="F9" s="56">
        <v>3.68</v>
      </c>
      <c r="G9" s="56" t="s">
        <v>47</v>
      </c>
      <c r="H9" s="56">
        <v>94</v>
      </c>
      <c r="I9" s="78" t="str">
        <f>IF(H9&lt;30,"Kém",IF(H9&lt;50,"Yếu",IF(H9&lt;60,"Trung bình",IF(H9&lt;70,"TB khá",IF(H9&lt;80,"Khá",IF(H9&lt;90,"Tốt","Xuất sắc"))))))</f>
        <v>Xuất sắc</v>
      </c>
      <c r="J9" s="56" t="s">
        <v>47</v>
      </c>
      <c r="K9" s="322" t="s">
        <v>1798</v>
      </c>
      <c r="L9" s="270"/>
      <c r="M9" s="270"/>
      <c r="N9" s="270"/>
      <c r="O9" s="270"/>
      <c r="P9" s="270"/>
      <c r="Q9" s="270"/>
      <c r="R9" s="270"/>
      <c r="S9" s="270"/>
      <c r="T9" s="270"/>
      <c r="U9" s="270"/>
    </row>
    <row r="10" spans="1:31" s="273" customFormat="1" ht="22.5" customHeight="1" x14ac:dyDescent="0.25">
      <c r="A10" s="271">
        <v>3</v>
      </c>
      <c r="B10" s="333"/>
      <c r="C10" s="25" t="s">
        <v>21</v>
      </c>
      <c r="D10" s="56">
        <v>501180175</v>
      </c>
      <c r="E10" s="69" t="s">
        <v>226</v>
      </c>
      <c r="F10" s="56">
        <v>3.63</v>
      </c>
      <c r="G10" s="56" t="s">
        <v>47</v>
      </c>
      <c r="H10" s="56">
        <v>81</v>
      </c>
      <c r="I10" s="78" t="str">
        <f>IF(H10&lt;30,"Kém",IF(H10&lt;50,"Yếu",IF(H10&lt;60,"Trung bình",IF(H10&lt;70,"TB khá",IF(H10&lt;80,"Khá",IF(H10&lt;90,"Tốt","Xuất sắc"))))))</f>
        <v>Tốt</v>
      </c>
      <c r="J10" s="56" t="s">
        <v>48</v>
      </c>
      <c r="K10" s="272"/>
      <c r="L10" s="270"/>
      <c r="M10" s="270"/>
      <c r="N10" s="270"/>
      <c r="O10" s="270"/>
      <c r="P10" s="270"/>
      <c r="Q10" s="270"/>
      <c r="R10" s="270"/>
      <c r="S10" s="270"/>
      <c r="T10" s="270"/>
      <c r="U10" s="270"/>
    </row>
    <row r="11" spans="1:31" s="273" customFormat="1" ht="22.5" customHeight="1" x14ac:dyDescent="0.25">
      <c r="A11" s="271">
        <v>4</v>
      </c>
      <c r="B11" s="333"/>
      <c r="C11" s="25" t="s">
        <v>21</v>
      </c>
      <c r="D11" s="56">
        <v>501180133</v>
      </c>
      <c r="E11" s="69" t="s">
        <v>220</v>
      </c>
      <c r="F11" s="56">
        <v>3.58</v>
      </c>
      <c r="G11" s="56" t="s">
        <v>48</v>
      </c>
      <c r="H11" s="56">
        <v>94</v>
      </c>
      <c r="I11" s="78" t="str">
        <f>IF(H11&lt;30,"Kém",IF(H11&lt;50,"Yếu",IF(H11&lt;60,"Trung bình",IF(H11&lt;70,"TB khá",IF(H11&lt;80,"Khá",IF(H11&lt;90,"Tốt","Xuất sắc"))))))</f>
        <v>Xuất sắc</v>
      </c>
      <c r="J11" s="56" t="s">
        <v>48</v>
      </c>
      <c r="K11" s="272"/>
      <c r="L11" s="270"/>
      <c r="M11" s="270"/>
      <c r="N11" s="270"/>
      <c r="O11" s="270"/>
      <c r="P11" s="270"/>
      <c r="Q11" s="270"/>
      <c r="R11" s="270"/>
      <c r="S11" s="270"/>
      <c r="T11" s="270"/>
      <c r="U11" s="270"/>
    </row>
    <row r="12" spans="1:31" s="273" customFormat="1" ht="22.5" customHeight="1" x14ac:dyDescent="0.25">
      <c r="A12" s="271">
        <v>5</v>
      </c>
      <c r="B12" s="333"/>
      <c r="C12" s="25" t="s">
        <v>21</v>
      </c>
      <c r="D12" s="56">
        <v>501180196</v>
      </c>
      <c r="E12" s="69" t="s">
        <v>230</v>
      </c>
      <c r="F12" s="56">
        <v>3.58</v>
      </c>
      <c r="G12" s="56" t="s">
        <v>48</v>
      </c>
      <c r="H12" s="56">
        <v>99</v>
      </c>
      <c r="I12" s="78" t="str">
        <f>IF(H12&lt;30,"Kém",IF(H12&lt;50,"Yếu",IF(H12&lt;60,"Trung bình",IF(H12&lt;70,"TB khá",IF(H12&lt;80,"Khá",IF(H12&lt;90,"Tốt","Xuất sắc"))))))</f>
        <v>Xuất sắc</v>
      </c>
      <c r="J12" s="56" t="s">
        <v>48</v>
      </c>
      <c r="K12" s="272"/>
      <c r="L12" s="270"/>
      <c r="M12" s="270"/>
      <c r="N12" s="270"/>
      <c r="O12" s="270"/>
      <c r="P12" s="270"/>
      <c r="Q12" s="270"/>
      <c r="R12" s="270"/>
      <c r="S12" s="270"/>
      <c r="T12" s="270"/>
      <c r="U12" s="270"/>
    </row>
    <row r="13" spans="1:31" s="278" customFormat="1" ht="22.5" customHeight="1" x14ac:dyDescent="0.25">
      <c r="A13" s="271">
        <v>6</v>
      </c>
      <c r="B13" s="333"/>
      <c r="C13" s="25" t="s">
        <v>22</v>
      </c>
      <c r="D13" s="19">
        <v>501180051</v>
      </c>
      <c r="E13" s="20" t="s">
        <v>250</v>
      </c>
      <c r="F13" s="21">
        <v>3.63</v>
      </c>
      <c r="G13" s="22" t="s">
        <v>47</v>
      </c>
      <c r="H13" s="22">
        <v>83</v>
      </c>
      <c r="I13" s="17" t="s">
        <v>49</v>
      </c>
      <c r="J13" s="24" t="s">
        <v>48</v>
      </c>
      <c r="K13" s="272"/>
      <c r="L13" s="270"/>
    </row>
    <row r="14" spans="1:31" s="273" customFormat="1" ht="22.5" customHeight="1" x14ac:dyDescent="0.25">
      <c r="A14" s="271">
        <v>7</v>
      </c>
      <c r="B14" s="333"/>
      <c r="C14" s="25" t="s">
        <v>22</v>
      </c>
      <c r="D14" s="19">
        <v>501180074</v>
      </c>
      <c r="E14" s="20" t="s">
        <v>253</v>
      </c>
      <c r="F14" s="21">
        <v>3.57</v>
      </c>
      <c r="G14" s="22" t="s">
        <v>48</v>
      </c>
      <c r="H14" s="22">
        <v>87</v>
      </c>
      <c r="I14" s="17" t="s">
        <v>49</v>
      </c>
      <c r="J14" s="24" t="s">
        <v>48</v>
      </c>
      <c r="K14" s="272"/>
      <c r="L14" s="270"/>
      <c r="M14" s="270"/>
      <c r="N14" s="270"/>
      <c r="O14" s="270"/>
      <c r="P14" s="270"/>
      <c r="Q14" s="270"/>
      <c r="R14" s="270"/>
      <c r="S14" s="270"/>
      <c r="T14" s="270"/>
      <c r="U14" s="270"/>
    </row>
    <row r="15" spans="1:31" s="273" customFormat="1" ht="22.5" customHeight="1" x14ac:dyDescent="0.25">
      <c r="A15" s="271">
        <v>8</v>
      </c>
      <c r="B15" s="333"/>
      <c r="C15" s="25" t="s">
        <v>23</v>
      </c>
      <c r="D15" s="56">
        <v>501180227</v>
      </c>
      <c r="E15" s="70" t="s">
        <v>1060</v>
      </c>
      <c r="F15" s="56">
        <v>3.67</v>
      </c>
      <c r="G15" s="56" t="s">
        <v>47</v>
      </c>
      <c r="H15" s="56">
        <v>83</v>
      </c>
      <c r="I15" s="78" t="str">
        <f t="shared" ref="I15:I21" si="0">IF(H15&lt;30,"Kém",IF(H15&lt;50,"Yếu",IF(H15&lt;60,"Trung bình",IF(H15&lt;70,"TB khá",IF(H15&lt;80,"Khá",IF(H15&lt;90,"Tốt","Xuất sắc"))))))</f>
        <v>Tốt</v>
      </c>
      <c r="J15" s="56" t="s">
        <v>48</v>
      </c>
      <c r="K15" s="272"/>
      <c r="L15" s="270"/>
      <c r="M15" s="270"/>
      <c r="N15" s="270"/>
      <c r="O15" s="270"/>
      <c r="P15" s="270"/>
      <c r="Q15" s="270"/>
      <c r="R15" s="270"/>
      <c r="S15" s="270"/>
      <c r="T15" s="270"/>
      <c r="U15" s="270"/>
    </row>
    <row r="16" spans="1:31" s="273" customFormat="1" ht="22.5" customHeight="1" x14ac:dyDescent="0.25">
      <c r="A16" s="271">
        <v>9</v>
      </c>
      <c r="B16" s="333"/>
      <c r="C16" s="17" t="s">
        <v>25</v>
      </c>
      <c r="D16" s="95">
        <v>501180087</v>
      </c>
      <c r="E16" s="320" t="s">
        <v>50</v>
      </c>
      <c r="F16" s="56">
        <v>3.74</v>
      </c>
      <c r="G16" s="56" t="s">
        <v>47</v>
      </c>
      <c r="H16" s="95">
        <v>97</v>
      </c>
      <c r="I16" s="321" t="str">
        <f t="shared" si="0"/>
        <v>Xuất sắc</v>
      </c>
      <c r="J16" s="95" t="s">
        <v>47</v>
      </c>
      <c r="K16" s="272"/>
      <c r="L16" s="270"/>
      <c r="M16" s="270"/>
      <c r="N16" s="270"/>
      <c r="O16" s="270"/>
      <c r="P16" s="270"/>
      <c r="Q16" s="270"/>
      <c r="R16" s="270"/>
      <c r="S16" s="270"/>
      <c r="T16" s="270"/>
      <c r="U16" s="270"/>
    </row>
    <row r="17" spans="1:21" s="273" customFormat="1" ht="22.5" customHeight="1" x14ac:dyDescent="0.25">
      <c r="A17" s="271">
        <v>10</v>
      </c>
      <c r="B17" s="333"/>
      <c r="C17" s="17" t="s">
        <v>25</v>
      </c>
      <c r="D17" s="95">
        <v>501180096</v>
      </c>
      <c r="E17" s="320" t="s">
        <v>1668</v>
      </c>
      <c r="F17" s="56">
        <v>3.63</v>
      </c>
      <c r="G17" s="56" t="s">
        <v>47</v>
      </c>
      <c r="H17" s="95">
        <v>90</v>
      </c>
      <c r="I17" s="321" t="str">
        <f t="shared" si="0"/>
        <v>Xuất sắc</v>
      </c>
      <c r="J17" s="95" t="s">
        <v>47</v>
      </c>
      <c r="K17" s="272"/>
      <c r="L17" s="270"/>
      <c r="M17" s="270"/>
      <c r="N17" s="270"/>
      <c r="O17" s="270"/>
      <c r="P17" s="270"/>
      <c r="Q17" s="270"/>
      <c r="R17" s="270"/>
      <c r="S17" s="270"/>
      <c r="T17" s="270"/>
      <c r="U17" s="270"/>
    </row>
    <row r="18" spans="1:21" s="273" customFormat="1" ht="22.5" customHeight="1" x14ac:dyDescent="0.25">
      <c r="A18" s="271">
        <v>11</v>
      </c>
      <c r="B18" s="333"/>
      <c r="C18" s="17" t="s">
        <v>25</v>
      </c>
      <c r="D18" s="95">
        <v>501180089</v>
      </c>
      <c r="E18" s="320" t="s">
        <v>1665</v>
      </c>
      <c r="F18" s="56">
        <v>3.58</v>
      </c>
      <c r="G18" s="56" t="s">
        <v>48</v>
      </c>
      <c r="H18" s="95">
        <v>96</v>
      </c>
      <c r="I18" s="321" t="str">
        <f t="shared" si="0"/>
        <v>Xuất sắc</v>
      </c>
      <c r="J18" s="95" t="s">
        <v>48</v>
      </c>
      <c r="K18" s="272"/>
      <c r="L18" s="270"/>
      <c r="M18" s="270"/>
      <c r="N18" s="270"/>
      <c r="O18" s="270"/>
      <c r="P18" s="270"/>
      <c r="Q18" s="270"/>
      <c r="R18" s="270"/>
      <c r="S18" s="270"/>
      <c r="T18" s="270"/>
      <c r="U18" s="270"/>
    </row>
    <row r="19" spans="1:21" s="273" customFormat="1" ht="22.5" customHeight="1" x14ac:dyDescent="0.25">
      <c r="A19" s="271">
        <v>12</v>
      </c>
      <c r="B19" s="333"/>
      <c r="C19" s="17" t="s">
        <v>25</v>
      </c>
      <c r="D19" s="95">
        <v>501180265</v>
      </c>
      <c r="E19" s="320" t="s">
        <v>1693</v>
      </c>
      <c r="F19" s="56">
        <v>3.58</v>
      </c>
      <c r="G19" s="56" t="s">
        <v>48</v>
      </c>
      <c r="H19" s="95">
        <v>82</v>
      </c>
      <c r="I19" s="321" t="str">
        <f t="shared" si="0"/>
        <v>Tốt</v>
      </c>
      <c r="J19" s="95" t="s">
        <v>48</v>
      </c>
      <c r="K19" s="272"/>
      <c r="L19" s="270"/>
      <c r="M19" s="270"/>
      <c r="N19" s="270"/>
      <c r="O19" s="270"/>
      <c r="P19" s="270"/>
      <c r="Q19" s="270"/>
      <c r="R19" s="270"/>
      <c r="S19" s="270"/>
      <c r="T19" s="270"/>
      <c r="U19" s="270"/>
    </row>
    <row r="20" spans="1:21" s="273" customFormat="1" ht="22.5" customHeight="1" x14ac:dyDescent="0.25">
      <c r="A20" s="271">
        <v>13</v>
      </c>
      <c r="B20" s="333"/>
      <c r="C20" s="17" t="s">
        <v>25</v>
      </c>
      <c r="D20" s="95">
        <v>501180249</v>
      </c>
      <c r="E20" s="320" t="s">
        <v>1691</v>
      </c>
      <c r="F20" s="56">
        <v>3.55</v>
      </c>
      <c r="G20" s="56" t="s">
        <v>48</v>
      </c>
      <c r="H20" s="95">
        <v>89</v>
      </c>
      <c r="I20" s="321" t="str">
        <f t="shared" si="0"/>
        <v>Tốt</v>
      </c>
      <c r="J20" s="95" t="s">
        <v>48</v>
      </c>
      <c r="K20" s="272"/>
      <c r="L20" s="270"/>
      <c r="M20" s="270"/>
      <c r="N20" s="270"/>
      <c r="O20" s="270"/>
      <c r="P20" s="270"/>
      <c r="Q20" s="270"/>
      <c r="R20" s="270"/>
      <c r="S20" s="270"/>
      <c r="T20" s="270"/>
      <c r="U20" s="270"/>
    </row>
    <row r="21" spans="1:21" s="273" customFormat="1" ht="22.5" customHeight="1" x14ac:dyDescent="0.25">
      <c r="A21" s="271">
        <v>14</v>
      </c>
      <c r="B21" s="333"/>
      <c r="C21" s="17" t="s">
        <v>25</v>
      </c>
      <c r="D21" s="95">
        <v>501180063</v>
      </c>
      <c r="E21" s="320" t="s">
        <v>1662</v>
      </c>
      <c r="F21" s="56">
        <v>3.53</v>
      </c>
      <c r="G21" s="56" t="s">
        <v>48</v>
      </c>
      <c r="H21" s="95">
        <v>96</v>
      </c>
      <c r="I21" s="321" t="str">
        <f t="shared" si="0"/>
        <v>Xuất sắc</v>
      </c>
      <c r="J21" s="95" t="s">
        <v>48</v>
      </c>
      <c r="K21" s="272"/>
      <c r="L21" s="270"/>
      <c r="M21" s="270"/>
      <c r="N21" s="270"/>
      <c r="O21" s="270"/>
      <c r="P21" s="270"/>
      <c r="Q21" s="270"/>
      <c r="R21" s="270"/>
      <c r="S21" s="270"/>
      <c r="T21" s="270"/>
      <c r="U21" s="270"/>
    </row>
    <row r="22" spans="1:21" s="273" customFormat="1" ht="22.5" customHeight="1" x14ac:dyDescent="0.25">
      <c r="A22" s="271">
        <v>15</v>
      </c>
      <c r="B22" s="333"/>
      <c r="C22" s="17" t="s">
        <v>26</v>
      </c>
      <c r="D22" s="56">
        <v>501180078</v>
      </c>
      <c r="E22" s="70" t="s">
        <v>1733</v>
      </c>
      <c r="F22" s="56">
        <v>3.58</v>
      </c>
      <c r="G22" s="56" t="s">
        <v>48</v>
      </c>
      <c r="H22" s="56">
        <v>91</v>
      </c>
      <c r="I22" s="78" t="s">
        <v>47</v>
      </c>
      <c r="J22" s="56" t="s">
        <v>48</v>
      </c>
      <c r="K22" s="272"/>
      <c r="L22" s="270"/>
      <c r="M22" s="270"/>
      <c r="N22" s="270"/>
      <c r="O22" s="270"/>
      <c r="P22" s="270"/>
      <c r="Q22" s="270"/>
      <c r="R22" s="270"/>
      <c r="S22" s="270"/>
      <c r="T22" s="270"/>
      <c r="U22" s="270"/>
    </row>
    <row r="23" spans="1:21" s="273" customFormat="1" ht="22.5" customHeight="1" x14ac:dyDescent="0.25">
      <c r="A23" s="271">
        <v>17</v>
      </c>
      <c r="B23" s="333" t="s">
        <v>1779</v>
      </c>
      <c r="C23" s="25" t="s">
        <v>27</v>
      </c>
      <c r="D23" s="81" t="s">
        <v>1281</v>
      </c>
      <c r="E23" s="120" t="s">
        <v>1282</v>
      </c>
      <c r="F23" s="81">
        <v>3.19</v>
      </c>
      <c r="G23" s="82" t="s">
        <v>45</v>
      </c>
      <c r="H23" s="82">
        <v>84</v>
      </c>
      <c r="I23" s="149" t="str">
        <f>IF(H23&lt;30,"Kém",IF(H23&lt;50,"Yếu",IF(H23&lt;60,"Trung bình",IF(H23&lt;70,"TB khá",IF(H23&lt;80,"Khá",IF(H23&lt;90,"Tốt","Xuất sắc"))))))</f>
        <v>Tốt</v>
      </c>
      <c r="J23" s="82" t="s">
        <v>45</v>
      </c>
      <c r="K23" s="272"/>
      <c r="L23" s="270"/>
      <c r="M23" s="270"/>
      <c r="N23" s="270"/>
      <c r="O23" s="270"/>
      <c r="P23" s="270"/>
      <c r="Q23" s="270"/>
      <c r="R23" s="270"/>
      <c r="S23" s="270"/>
      <c r="T23" s="270"/>
      <c r="U23" s="270"/>
    </row>
    <row r="24" spans="1:21" s="273" customFormat="1" ht="22.5" customHeight="1" x14ac:dyDescent="0.25">
      <c r="A24" s="271">
        <v>18</v>
      </c>
      <c r="B24" s="333"/>
      <c r="C24" s="25" t="s">
        <v>27</v>
      </c>
      <c r="D24" s="81" t="s">
        <v>1309</v>
      </c>
      <c r="E24" s="120" t="s">
        <v>1310</v>
      </c>
      <c r="F24" s="81">
        <v>3.1</v>
      </c>
      <c r="G24" s="82" t="s">
        <v>45</v>
      </c>
      <c r="H24" s="82">
        <v>88</v>
      </c>
      <c r="I24" s="149" t="str">
        <f>IF(H24&lt;30,"Kém",IF(H24&lt;50,"Yếu",IF(H24&lt;60,"Trung bình",IF(H24&lt;70,"TB khá",IF(H24&lt;80,"Khá",IF(H24&lt;90,"Tốt","Xuất sắc"))))))</f>
        <v>Tốt</v>
      </c>
      <c r="J24" s="82" t="s">
        <v>45</v>
      </c>
      <c r="K24" s="272"/>
      <c r="L24" s="270"/>
      <c r="M24" s="270"/>
      <c r="N24" s="270"/>
      <c r="O24" s="270"/>
      <c r="P24" s="270"/>
      <c r="Q24" s="270"/>
      <c r="R24" s="270"/>
      <c r="S24" s="270"/>
      <c r="T24" s="270"/>
      <c r="U24" s="270"/>
    </row>
    <row r="25" spans="1:21" s="273" customFormat="1" ht="22.5" customHeight="1" x14ac:dyDescent="0.25">
      <c r="A25" s="271">
        <v>19</v>
      </c>
      <c r="B25" s="333"/>
      <c r="C25" s="25" t="s">
        <v>27</v>
      </c>
      <c r="D25" s="81" t="s">
        <v>1295</v>
      </c>
      <c r="E25" s="120" t="s">
        <v>1296</v>
      </c>
      <c r="F25" s="81">
        <v>2.69</v>
      </c>
      <c r="G25" s="82" t="s">
        <v>45</v>
      </c>
      <c r="H25" s="82">
        <v>92</v>
      </c>
      <c r="I25" s="149" t="s">
        <v>47</v>
      </c>
      <c r="J25" s="82" t="s">
        <v>45</v>
      </c>
      <c r="K25" s="272"/>
      <c r="L25" s="270"/>
      <c r="M25" s="270"/>
      <c r="N25" s="270"/>
      <c r="O25" s="270"/>
      <c r="P25" s="270"/>
      <c r="Q25" s="270"/>
      <c r="R25" s="270"/>
      <c r="S25" s="270"/>
      <c r="T25" s="270"/>
      <c r="U25" s="270"/>
    </row>
    <row r="26" spans="1:21" s="273" customFormat="1" ht="22.5" customHeight="1" x14ac:dyDescent="0.25">
      <c r="A26" s="271">
        <v>20</v>
      </c>
      <c r="B26" s="333"/>
      <c r="C26" s="25" t="s">
        <v>27</v>
      </c>
      <c r="D26" s="81" t="s">
        <v>1336</v>
      </c>
      <c r="E26" s="120" t="s">
        <v>1337</v>
      </c>
      <c r="F26" s="81">
        <v>2.62</v>
      </c>
      <c r="G26" s="82" t="s">
        <v>45</v>
      </c>
      <c r="H26" s="84">
        <v>85</v>
      </c>
      <c r="I26" s="149" t="str">
        <f>IF(H26&lt;30,"Kém",IF(H26&lt;50,"Yếu",IF(H26&lt;60,"Trung bình",IF(H26&lt;70,"TB khá",IF(H26&lt;80,"Khá",IF(H26&lt;90,"Tốt","Xuất sắc"))))))</f>
        <v>Tốt</v>
      </c>
      <c r="J26" s="82" t="s">
        <v>45</v>
      </c>
      <c r="K26" s="272"/>
      <c r="L26" s="270"/>
      <c r="M26" s="270"/>
      <c r="N26" s="270"/>
      <c r="O26" s="270"/>
      <c r="P26" s="270"/>
      <c r="Q26" s="270"/>
      <c r="R26" s="270"/>
      <c r="S26" s="270"/>
      <c r="T26" s="270"/>
      <c r="U26" s="270"/>
    </row>
    <row r="27" spans="1:21" s="273" customFormat="1" ht="22.5" customHeight="1" x14ac:dyDescent="0.25">
      <c r="A27" s="271">
        <v>21</v>
      </c>
      <c r="B27" s="333"/>
      <c r="C27" s="25" t="s">
        <v>28</v>
      </c>
      <c r="D27" s="138">
        <v>501190063</v>
      </c>
      <c r="E27" s="139" t="s">
        <v>1351</v>
      </c>
      <c r="F27" s="82">
        <v>2.83</v>
      </c>
      <c r="G27" s="82" t="s">
        <v>45</v>
      </c>
      <c r="H27" s="84">
        <v>82</v>
      </c>
      <c r="I27" s="149" t="s">
        <v>49</v>
      </c>
      <c r="J27" s="82" t="s">
        <v>45</v>
      </c>
      <c r="K27" s="272"/>
      <c r="L27" s="270"/>
      <c r="M27" s="270"/>
      <c r="N27" s="270"/>
      <c r="O27" s="270"/>
      <c r="P27" s="270"/>
      <c r="Q27" s="270"/>
      <c r="R27" s="270"/>
      <c r="S27" s="270"/>
      <c r="T27" s="270"/>
      <c r="U27" s="270"/>
    </row>
    <row r="28" spans="1:21" s="273" customFormat="1" ht="22.5" customHeight="1" x14ac:dyDescent="0.25">
      <c r="A28" s="271">
        <v>22</v>
      </c>
      <c r="B28" s="333"/>
      <c r="C28" s="25" t="s">
        <v>28</v>
      </c>
      <c r="D28" s="84">
        <v>501190002</v>
      </c>
      <c r="E28" s="187" t="s">
        <v>1346</v>
      </c>
      <c r="F28" s="82">
        <v>2.64</v>
      </c>
      <c r="G28" s="82" t="s">
        <v>45</v>
      </c>
      <c r="H28" s="84">
        <v>85</v>
      </c>
      <c r="I28" s="149" t="s">
        <v>49</v>
      </c>
      <c r="J28" s="82" t="s">
        <v>45</v>
      </c>
      <c r="K28" s="272"/>
      <c r="L28" s="270"/>
      <c r="M28" s="270"/>
      <c r="N28" s="270"/>
      <c r="O28" s="270"/>
      <c r="P28" s="270"/>
      <c r="Q28" s="270"/>
      <c r="R28" s="270"/>
      <c r="S28" s="270"/>
      <c r="T28" s="270"/>
      <c r="U28" s="270"/>
    </row>
    <row r="29" spans="1:21" s="273" customFormat="1" ht="22.5" customHeight="1" x14ac:dyDescent="0.25">
      <c r="A29" s="271">
        <v>23</v>
      </c>
      <c r="B29" s="333"/>
      <c r="C29" s="25" t="s">
        <v>28</v>
      </c>
      <c r="D29" s="138">
        <v>501190118</v>
      </c>
      <c r="E29" s="139" t="s">
        <v>1359</v>
      </c>
      <c r="F29" s="82">
        <v>2.64</v>
      </c>
      <c r="G29" s="82" t="s">
        <v>45</v>
      </c>
      <c r="H29" s="84">
        <v>78</v>
      </c>
      <c r="I29" s="149" t="s">
        <v>45</v>
      </c>
      <c r="J29" s="82" t="s">
        <v>45</v>
      </c>
      <c r="K29" s="272"/>
      <c r="L29" s="270"/>
      <c r="M29" s="270"/>
      <c r="N29" s="270"/>
      <c r="O29" s="270"/>
      <c r="P29" s="270"/>
      <c r="Q29" s="270"/>
      <c r="R29" s="270"/>
      <c r="S29" s="270"/>
      <c r="T29" s="270"/>
      <c r="U29" s="270"/>
    </row>
    <row r="30" spans="1:21" s="273" customFormat="1" ht="22.5" customHeight="1" x14ac:dyDescent="0.25">
      <c r="A30" s="271">
        <v>24</v>
      </c>
      <c r="B30" s="333"/>
      <c r="C30" s="25" t="s">
        <v>28</v>
      </c>
      <c r="D30" s="138">
        <v>501190096</v>
      </c>
      <c r="E30" s="139" t="s">
        <v>1356</v>
      </c>
      <c r="F30" s="82">
        <v>2.6</v>
      </c>
      <c r="G30" s="82" t="s">
        <v>45</v>
      </c>
      <c r="H30" s="84">
        <v>78</v>
      </c>
      <c r="I30" s="149" t="s">
        <v>45</v>
      </c>
      <c r="J30" s="82" t="s">
        <v>45</v>
      </c>
      <c r="K30" s="272"/>
      <c r="L30" s="270"/>
      <c r="M30" s="270"/>
      <c r="N30" s="270"/>
      <c r="O30" s="270"/>
      <c r="P30" s="270"/>
      <c r="Q30" s="270"/>
      <c r="R30" s="270"/>
      <c r="S30" s="270"/>
      <c r="T30" s="270"/>
      <c r="U30" s="270"/>
    </row>
    <row r="31" spans="1:21" s="273" customFormat="1" ht="22.5" customHeight="1" x14ac:dyDescent="0.25">
      <c r="A31" s="271">
        <v>25</v>
      </c>
      <c r="B31" s="333"/>
      <c r="C31" s="25" t="s">
        <v>29</v>
      </c>
      <c r="D31" s="81">
        <v>501190162</v>
      </c>
      <c r="E31" s="134" t="s">
        <v>1420</v>
      </c>
      <c r="F31" s="81">
        <v>2.95</v>
      </c>
      <c r="G31" s="81" t="s">
        <v>45</v>
      </c>
      <c r="H31" s="79">
        <v>74</v>
      </c>
      <c r="I31" s="140" t="str">
        <f t="shared" ref="I31:I52" si="1">IF(H31&lt;30,"Kém",IF(H31&lt;50,"Yếu",IF(H31&lt;60,"Trung bình",IF(H31&lt;70,"TB khá",IF(H31&lt;80,"Khá",IF(H31&lt;90,"Tốt","Xuất sắc"))))))</f>
        <v>Khá</v>
      </c>
      <c r="J31" s="81" t="s">
        <v>45</v>
      </c>
      <c r="K31" s="272"/>
      <c r="L31" s="270"/>
      <c r="M31" s="270"/>
      <c r="N31" s="270"/>
      <c r="O31" s="270"/>
      <c r="P31" s="270"/>
      <c r="Q31" s="270"/>
      <c r="R31" s="270"/>
      <c r="S31" s="270"/>
      <c r="T31" s="270"/>
      <c r="U31" s="270"/>
    </row>
    <row r="32" spans="1:21" s="273" customFormat="1" ht="22.5" customHeight="1" x14ac:dyDescent="0.25">
      <c r="A32" s="271">
        <v>26</v>
      </c>
      <c r="B32" s="333"/>
      <c r="C32" s="25" t="s">
        <v>29</v>
      </c>
      <c r="D32" s="81">
        <v>501190281</v>
      </c>
      <c r="E32" s="134" t="s">
        <v>1421</v>
      </c>
      <c r="F32" s="81">
        <v>2.86</v>
      </c>
      <c r="G32" s="81" t="s">
        <v>45</v>
      </c>
      <c r="H32" s="79">
        <v>88</v>
      </c>
      <c r="I32" s="140" t="str">
        <f t="shared" si="1"/>
        <v>Tốt</v>
      </c>
      <c r="J32" s="81" t="s">
        <v>45</v>
      </c>
      <c r="K32" s="272"/>
      <c r="L32" s="270"/>
      <c r="M32" s="270"/>
      <c r="N32" s="270"/>
      <c r="O32" s="270"/>
      <c r="P32" s="270"/>
      <c r="Q32" s="270"/>
      <c r="R32" s="270"/>
      <c r="S32" s="270"/>
      <c r="T32" s="270"/>
      <c r="U32" s="270"/>
    </row>
    <row r="33" spans="1:21" s="273" customFormat="1" ht="22.5" customHeight="1" x14ac:dyDescent="0.25">
      <c r="A33" s="271">
        <v>27</v>
      </c>
      <c r="B33" s="333"/>
      <c r="C33" s="25" t="s">
        <v>29</v>
      </c>
      <c r="D33" s="81">
        <v>501190053</v>
      </c>
      <c r="E33" s="134" t="s">
        <v>1418</v>
      </c>
      <c r="F33" s="81">
        <v>2.83</v>
      </c>
      <c r="G33" s="81" t="s">
        <v>45</v>
      </c>
      <c r="H33" s="79">
        <v>86</v>
      </c>
      <c r="I33" s="140" t="str">
        <f t="shared" si="1"/>
        <v>Tốt</v>
      </c>
      <c r="J33" s="81" t="s">
        <v>45</v>
      </c>
      <c r="K33" s="272"/>
      <c r="L33" s="270"/>
      <c r="M33" s="270"/>
      <c r="N33" s="270"/>
      <c r="O33" s="270"/>
      <c r="P33" s="270"/>
      <c r="Q33" s="270"/>
      <c r="R33" s="270"/>
      <c r="S33" s="270"/>
      <c r="T33" s="270"/>
      <c r="U33" s="270"/>
    </row>
    <row r="34" spans="1:21" s="273" customFormat="1" ht="22.5" customHeight="1" x14ac:dyDescent="0.25">
      <c r="A34" s="271">
        <v>28</v>
      </c>
      <c r="B34" s="333"/>
      <c r="C34" s="25" t="s">
        <v>29</v>
      </c>
      <c r="D34" s="122">
        <v>501190317</v>
      </c>
      <c r="E34" s="135" t="s">
        <v>1422</v>
      </c>
      <c r="F34" s="81">
        <v>2.76</v>
      </c>
      <c r="G34" s="81" t="s">
        <v>45</v>
      </c>
      <c r="H34" s="79">
        <v>95</v>
      </c>
      <c r="I34" s="140" t="str">
        <f t="shared" si="1"/>
        <v>Xuất sắc</v>
      </c>
      <c r="J34" s="81" t="s">
        <v>45</v>
      </c>
      <c r="K34" s="272"/>
      <c r="L34" s="270"/>
      <c r="M34" s="270"/>
      <c r="N34" s="270"/>
      <c r="O34" s="270"/>
      <c r="P34" s="270"/>
      <c r="Q34" s="270"/>
      <c r="R34" s="270"/>
      <c r="S34" s="270"/>
      <c r="T34" s="270"/>
      <c r="U34" s="270"/>
    </row>
    <row r="35" spans="1:21" s="273" customFormat="1" ht="22.5" customHeight="1" x14ac:dyDescent="0.25">
      <c r="A35" s="271">
        <v>29</v>
      </c>
      <c r="B35" s="333"/>
      <c r="C35" s="25" t="s">
        <v>29</v>
      </c>
      <c r="D35" s="81">
        <v>501190323</v>
      </c>
      <c r="E35" s="134" t="s">
        <v>1423</v>
      </c>
      <c r="F35" s="81">
        <v>2.69</v>
      </c>
      <c r="G35" s="81" t="s">
        <v>45</v>
      </c>
      <c r="H35" s="79">
        <v>100</v>
      </c>
      <c r="I35" s="140" t="str">
        <f t="shared" si="1"/>
        <v>Xuất sắc</v>
      </c>
      <c r="J35" s="81" t="s">
        <v>45</v>
      </c>
      <c r="K35" s="272"/>
      <c r="L35" s="270"/>
      <c r="M35" s="270"/>
      <c r="N35" s="270"/>
      <c r="O35" s="270"/>
      <c r="P35" s="270"/>
      <c r="Q35" s="270"/>
      <c r="R35" s="270"/>
      <c r="S35" s="270"/>
      <c r="T35" s="270"/>
      <c r="U35" s="270"/>
    </row>
    <row r="36" spans="1:21" s="273" customFormat="1" ht="22.5" customHeight="1" x14ac:dyDescent="0.25">
      <c r="A36" s="271">
        <v>30</v>
      </c>
      <c r="B36" s="333"/>
      <c r="C36" s="17" t="s">
        <v>30</v>
      </c>
      <c r="D36" s="122">
        <v>501190157</v>
      </c>
      <c r="E36" s="135" t="s">
        <v>1475</v>
      </c>
      <c r="F36" s="122">
        <v>3</v>
      </c>
      <c r="G36" s="122" t="s">
        <v>45</v>
      </c>
      <c r="H36" s="79">
        <v>91</v>
      </c>
      <c r="I36" s="140" t="str">
        <f t="shared" si="1"/>
        <v>Xuất sắc</v>
      </c>
      <c r="J36" s="122" t="s">
        <v>45</v>
      </c>
      <c r="K36" s="272"/>
      <c r="L36" s="270"/>
      <c r="M36" s="270"/>
      <c r="N36" s="270"/>
      <c r="O36" s="270"/>
      <c r="P36" s="270"/>
      <c r="Q36" s="270"/>
      <c r="R36" s="270"/>
      <c r="S36" s="270"/>
      <c r="T36" s="270"/>
      <c r="U36" s="270"/>
    </row>
    <row r="37" spans="1:21" s="273" customFormat="1" ht="22.5" customHeight="1" x14ac:dyDescent="0.25">
      <c r="A37" s="271">
        <v>31</v>
      </c>
      <c r="B37" s="333"/>
      <c r="C37" s="17" t="s">
        <v>30</v>
      </c>
      <c r="D37" s="122">
        <v>501190384</v>
      </c>
      <c r="E37" s="135" t="s">
        <v>1498</v>
      </c>
      <c r="F37" s="122">
        <v>2.67</v>
      </c>
      <c r="G37" s="122" t="s">
        <v>45</v>
      </c>
      <c r="H37" s="79">
        <v>86</v>
      </c>
      <c r="I37" s="140" t="str">
        <f t="shared" si="1"/>
        <v>Tốt</v>
      </c>
      <c r="J37" s="122" t="s">
        <v>45</v>
      </c>
      <c r="K37" s="272"/>
      <c r="L37" s="270"/>
      <c r="M37" s="270"/>
      <c r="N37" s="270"/>
      <c r="O37" s="270"/>
      <c r="P37" s="270"/>
      <c r="Q37" s="270"/>
      <c r="R37" s="270"/>
      <c r="S37" s="270"/>
      <c r="T37" s="270"/>
      <c r="U37" s="270"/>
    </row>
    <row r="38" spans="1:21" s="273" customFormat="1" ht="22.5" customHeight="1" x14ac:dyDescent="0.25">
      <c r="A38" s="271">
        <v>32</v>
      </c>
      <c r="B38" s="333"/>
      <c r="C38" s="17" t="s">
        <v>30</v>
      </c>
      <c r="D38" s="122">
        <v>501190241</v>
      </c>
      <c r="E38" s="135" t="s">
        <v>1484</v>
      </c>
      <c r="F38" s="122">
        <v>2.62</v>
      </c>
      <c r="G38" s="122" t="s">
        <v>45</v>
      </c>
      <c r="H38" s="79">
        <v>80</v>
      </c>
      <c r="I38" s="140" t="str">
        <f t="shared" si="1"/>
        <v>Tốt</v>
      </c>
      <c r="J38" s="122" t="s">
        <v>45</v>
      </c>
      <c r="K38" s="272"/>
      <c r="L38" s="270"/>
      <c r="M38" s="270"/>
      <c r="N38" s="270"/>
      <c r="O38" s="270"/>
      <c r="P38" s="270"/>
      <c r="Q38" s="270"/>
      <c r="R38" s="270"/>
      <c r="S38" s="270"/>
      <c r="T38" s="270"/>
      <c r="U38" s="270"/>
    </row>
    <row r="39" spans="1:21" s="273" customFormat="1" ht="22.5" customHeight="1" x14ac:dyDescent="0.25">
      <c r="A39" s="271">
        <v>33</v>
      </c>
      <c r="B39" s="333"/>
      <c r="C39" s="25" t="s">
        <v>31</v>
      </c>
      <c r="D39" s="122">
        <v>501190003</v>
      </c>
      <c r="E39" s="135" t="s">
        <v>1499</v>
      </c>
      <c r="F39" s="122">
        <v>3.36</v>
      </c>
      <c r="G39" s="122" t="s">
        <v>48</v>
      </c>
      <c r="H39" s="79">
        <v>90</v>
      </c>
      <c r="I39" s="140" t="str">
        <f t="shared" si="1"/>
        <v>Xuất sắc</v>
      </c>
      <c r="J39" s="122" t="s">
        <v>48</v>
      </c>
      <c r="K39" s="272"/>
      <c r="L39" s="270"/>
      <c r="M39" s="270"/>
      <c r="N39" s="270"/>
      <c r="O39" s="270"/>
      <c r="P39" s="270"/>
      <c r="Q39" s="270"/>
      <c r="R39" s="270"/>
      <c r="S39" s="270"/>
      <c r="T39" s="270"/>
      <c r="U39" s="270"/>
    </row>
    <row r="40" spans="1:21" s="273" customFormat="1" ht="22.5" customHeight="1" x14ac:dyDescent="0.25">
      <c r="A40" s="271">
        <v>34</v>
      </c>
      <c r="B40" s="333"/>
      <c r="C40" s="25" t="s">
        <v>31</v>
      </c>
      <c r="D40" s="122">
        <v>501190031</v>
      </c>
      <c r="E40" s="135" t="s">
        <v>244</v>
      </c>
      <c r="F40" s="122">
        <v>3</v>
      </c>
      <c r="G40" s="122" t="s">
        <v>45</v>
      </c>
      <c r="H40" s="79">
        <v>83</v>
      </c>
      <c r="I40" s="140" t="str">
        <f t="shared" si="1"/>
        <v>Tốt</v>
      </c>
      <c r="J40" s="122" t="s">
        <v>45</v>
      </c>
      <c r="K40" s="272"/>
      <c r="L40" s="270"/>
      <c r="M40" s="270"/>
      <c r="N40" s="270"/>
      <c r="O40" s="270"/>
      <c r="P40" s="270"/>
      <c r="Q40" s="270"/>
      <c r="R40" s="270"/>
      <c r="S40" s="270"/>
      <c r="T40" s="270"/>
      <c r="U40" s="270"/>
    </row>
    <row r="41" spans="1:21" s="273" customFormat="1" ht="22.5" customHeight="1" x14ac:dyDescent="0.25">
      <c r="A41" s="271">
        <v>35</v>
      </c>
      <c r="B41" s="333"/>
      <c r="C41" s="25" t="s">
        <v>31</v>
      </c>
      <c r="D41" s="122">
        <v>501190022</v>
      </c>
      <c r="E41" s="135" t="s">
        <v>1501</v>
      </c>
      <c r="F41" s="122">
        <v>2.98</v>
      </c>
      <c r="G41" s="122" t="s">
        <v>45</v>
      </c>
      <c r="H41" s="79">
        <v>77</v>
      </c>
      <c r="I41" s="140" t="str">
        <f t="shared" si="1"/>
        <v>Khá</v>
      </c>
      <c r="J41" s="122" t="s">
        <v>45</v>
      </c>
      <c r="K41" s="272"/>
      <c r="L41" s="270"/>
      <c r="M41" s="270"/>
      <c r="N41" s="270"/>
      <c r="O41" s="270"/>
      <c r="P41" s="270"/>
      <c r="Q41" s="270"/>
      <c r="R41" s="270"/>
      <c r="S41" s="270"/>
      <c r="T41" s="270"/>
      <c r="U41" s="270"/>
    </row>
    <row r="42" spans="1:21" s="273" customFormat="1" ht="22.5" customHeight="1" x14ac:dyDescent="0.25">
      <c r="A42" s="271">
        <v>36</v>
      </c>
      <c r="B42" s="333"/>
      <c r="C42" s="25" t="s">
        <v>31</v>
      </c>
      <c r="D42" s="122">
        <v>501190081</v>
      </c>
      <c r="E42" s="135" t="s">
        <v>1506</v>
      </c>
      <c r="F42" s="122">
        <v>2.83</v>
      </c>
      <c r="G42" s="122" t="s">
        <v>45</v>
      </c>
      <c r="H42" s="79">
        <v>82</v>
      </c>
      <c r="I42" s="140" t="str">
        <f t="shared" si="1"/>
        <v>Tốt</v>
      </c>
      <c r="J42" s="122" t="s">
        <v>45</v>
      </c>
      <c r="K42" s="272"/>
      <c r="L42" s="270"/>
      <c r="M42" s="270"/>
      <c r="N42" s="270"/>
      <c r="O42" s="270"/>
      <c r="P42" s="270"/>
      <c r="Q42" s="270"/>
      <c r="R42" s="270"/>
      <c r="S42" s="270"/>
      <c r="T42" s="270"/>
      <c r="U42" s="270"/>
    </row>
    <row r="43" spans="1:21" s="273" customFormat="1" ht="22.5" customHeight="1" x14ac:dyDescent="0.25">
      <c r="A43" s="271">
        <v>37</v>
      </c>
      <c r="B43" s="333"/>
      <c r="C43" s="25" t="s">
        <v>31</v>
      </c>
      <c r="D43" s="122">
        <v>501190370</v>
      </c>
      <c r="E43" s="135" t="s">
        <v>1533</v>
      </c>
      <c r="F43" s="122">
        <v>2.71</v>
      </c>
      <c r="G43" s="122" t="s">
        <v>45</v>
      </c>
      <c r="H43" s="79">
        <v>82</v>
      </c>
      <c r="I43" s="140" t="str">
        <f t="shared" si="1"/>
        <v>Tốt</v>
      </c>
      <c r="J43" s="122" t="s">
        <v>45</v>
      </c>
      <c r="K43" s="272"/>
      <c r="L43" s="270"/>
      <c r="M43" s="270"/>
      <c r="N43" s="270"/>
      <c r="O43" s="270"/>
      <c r="P43" s="270"/>
      <c r="Q43" s="270"/>
      <c r="R43" s="270"/>
      <c r="S43" s="270"/>
      <c r="T43" s="270"/>
      <c r="U43" s="270"/>
    </row>
    <row r="44" spans="1:21" s="273" customFormat="1" ht="22.5" customHeight="1" x14ac:dyDescent="0.25">
      <c r="A44" s="271">
        <v>38</v>
      </c>
      <c r="B44" s="333"/>
      <c r="C44" s="25" t="s">
        <v>31</v>
      </c>
      <c r="D44" s="122">
        <v>501180033</v>
      </c>
      <c r="E44" s="135" t="s">
        <v>1418</v>
      </c>
      <c r="F44" s="122">
        <v>2.64</v>
      </c>
      <c r="G44" s="122" t="s">
        <v>45</v>
      </c>
      <c r="H44" s="79">
        <v>78</v>
      </c>
      <c r="I44" s="140" t="str">
        <f t="shared" si="1"/>
        <v>Khá</v>
      </c>
      <c r="J44" s="122" t="s">
        <v>45</v>
      </c>
      <c r="K44" s="272"/>
      <c r="L44" s="270"/>
      <c r="M44" s="270"/>
      <c r="N44" s="270"/>
      <c r="O44" s="270"/>
      <c r="P44" s="270"/>
      <c r="Q44" s="270"/>
      <c r="R44" s="270"/>
      <c r="S44" s="270"/>
      <c r="T44" s="270"/>
      <c r="U44" s="270"/>
    </row>
    <row r="45" spans="1:21" s="273" customFormat="1" ht="22.5" customHeight="1" x14ac:dyDescent="0.25">
      <c r="A45" s="271">
        <v>39</v>
      </c>
      <c r="B45" s="333"/>
      <c r="C45" s="25" t="s">
        <v>31</v>
      </c>
      <c r="D45" s="122">
        <v>501190114</v>
      </c>
      <c r="E45" s="135" t="s">
        <v>1511</v>
      </c>
      <c r="F45" s="122">
        <v>2.6</v>
      </c>
      <c r="G45" s="122" t="s">
        <v>45</v>
      </c>
      <c r="H45" s="122">
        <v>83</v>
      </c>
      <c r="I45" s="140" t="str">
        <f t="shared" si="1"/>
        <v>Tốt</v>
      </c>
      <c r="J45" s="122" t="s">
        <v>45</v>
      </c>
      <c r="K45" s="272"/>
      <c r="L45" s="270"/>
      <c r="M45" s="270"/>
      <c r="N45" s="270"/>
      <c r="O45" s="270"/>
      <c r="P45" s="270"/>
      <c r="Q45" s="270"/>
      <c r="R45" s="270"/>
      <c r="S45" s="270"/>
      <c r="T45" s="270"/>
      <c r="U45" s="270"/>
    </row>
    <row r="46" spans="1:21" s="273" customFormat="1" ht="22.5" customHeight="1" x14ac:dyDescent="0.25">
      <c r="A46" s="271">
        <v>40</v>
      </c>
      <c r="B46" s="333"/>
      <c r="C46" s="25" t="s">
        <v>32</v>
      </c>
      <c r="D46" s="81">
        <v>501190008</v>
      </c>
      <c r="E46" s="134" t="s">
        <v>1538</v>
      </c>
      <c r="F46" s="81">
        <v>2.88</v>
      </c>
      <c r="G46" s="81" t="s">
        <v>45</v>
      </c>
      <c r="H46" s="84">
        <v>87</v>
      </c>
      <c r="I46" s="140" t="str">
        <f t="shared" si="1"/>
        <v>Tốt</v>
      </c>
      <c r="J46" s="82" t="s">
        <v>45</v>
      </c>
      <c r="K46" s="272"/>
      <c r="L46" s="270"/>
      <c r="M46" s="270"/>
      <c r="N46" s="270"/>
      <c r="O46" s="270"/>
      <c r="P46" s="270"/>
      <c r="Q46" s="270"/>
      <c r="R46" s="270"/>
      <c r="S46" s="270"/>
      <c r="T46" s="270"/>
      <c r="U46" s="270"/>
    </row>
    <row r="47" spans="1:21" s="273" customFormat="1" ht="22.5" customHeight="1" x14ac:dyDescent="0.25">
      <c r="A47" s="271">
        <v>41</v>
      </c>
      <c r="B47" s="333" t="s">
        <v>1779</v>
      </c>
      <c r="C47" s="25" t="s">
        <v>32</v>
      </c>
      <c r="D47" s="81">
        <v>501190310</v>
      </c>
      <c r="E47" s="134" t="s">
        <v>1568</v>
      </c>
      <c r="F47" s="81">
        <v>2.79</v>
      </c>
      <c r="G47" s="81" t="s">
        <v>45</v>
      </c>
      <c r="H47" s="84">
        <v>88</v>
      </c>
      <c r="I47" s="140" t="str">
        <f t="shared" si="1"/>
        <v>Tốt</v>
      </c>
      <c r="J47" s="82" t="s">
        <v>45</v>
      </c>
      <c r="K47" s="272"/>
      <c r="L47" s="270"/>
      <c r="M47" s="270"/>
      <c r="N47" s="270"/>
      <c r="O47" s="270"/>
      <c r="P47" s="270"/>
      <c r="Q47" s="270"/>
      <c r="R47" s="270"/>
      <c r="S47" s="270"/>
      <c r="T47" s="270"/>
      <c r="U47" s="270"/>
    </row>
    <row r="48" spans="1:21" s="273" customFormat="1" ht="22.5" customHeight="1" x14ac:dyDescent="0.25">
      <c r="A48" s="271">
        <v>42</v>
      </c>
      <c r="B48" s="333"/>
      <c r="C48" s="25" t="s">
        <v>32</v>
      </c>
      <c r="D48" s="81">
        <v>501190371</v>
      </c>
      <c r="E48" s="134" t="s">
        <v>1575</v>
      </c>
      <c r="F48" s="81">
        <v>2.67</v>
      </c>
      <c r="G48" s="81" t="s">
        <v>45</v>
      </c>
      <c r="H48" s="84">
        <v>76</v>
      </c>
      <c r="I48" s="140" t="str">
        <f t="shared" si="1"/>
        <v>Khá</v>
      </c>
      <c r="J48" s="82" t="s">
        <v>45</v>
      </c>
      <c r="K48" s="272"/>
      <c r="L48" s="270"/>
      <c r="M48" s="270"/>
      <c r="N48" s="270"/>
      <c r="O48" s="270"/>
      <c r="P48" s="270"/>
      <c r="Q48" s="270"/>
      <c r="R48" s="270"/>
      <c r="S48" s="270"/>
      <c r="T48" s="270"/>
      <c r="U48" s="270"/>
    </row>
    <row r="49" spans="1:21" s="273" customFormat="1" ht="22.5" customHeight="1" x14ac:dyDescent="0.25">
      <c r="A49" s="271">
        <v>43</v>
      </c>
      <c r="B49" s="333"/>
      <c r="C49" s="25" t="s">
        <v>33</v>
      </c>
      <c r="D49" s="81">
        <v>501190231</v>
      </c>
      <c r="E49" s="134" t="s">
        <v>1170</v>
      </c>
      <c r="F49" s="82">
        <v>2.76</v>
      </c>
      <c r="G49" s="82" t="s">
        <v>45</v>
      </c>
      <c r="H49" s="82">
        <v>85</v>
      </c>
      <c r="I49" s="149" t="str">
        <f t="shared" si="1"/>
        <v>Tốt</v>
      </c>
      <c r="J49" s="82" t="s">
        <v>45</v>
      </c>
      <c r="K49" s="272"/>
      <c r="L49" s="270"/>
      <c r="M49" s="270"/>
      <c r="N49" s="270"/>
      <c r="O49" s="270"/>
      <c r="P49" s="270"/>
      <c r="Q49" s="270"/>
      <c r="R49" s="270"/>
      <c r="S49" s="270"/>
      <c r="T49" s="270"/>
      <c r="U49" s="270"/>
    </row>
    <row r="50" spans="1:21" s="273" customFormat="1" ht="22.5" customHeight="1" x14ac:dyDescent="0.25">
      <c r="A50" s="271">
        <v>44</v>
      </c>
      <c r="B50" s="333"/>
      <c r="C50" s="25" t="s">
        <v>33</v>
      </c>
      <c r="D50" s="81">
        <v>501190005</v>
      </c>
      <c r="E50" s="134" t="s">
        <v>1168</v>
      </c>
      <c r="F50" s="82">
        <v>2.67</v>
      </c>
      <c r="G50" s="82" t="s">
        <v>45</v>
      </c>
      <c r="H50" s="84">
        <v>70</v>
      </c>
      <c r="I50" s="149" t="str">
        <f t="shared" si="1"/>
        <v>Khá</v>
      </c>
      <c r="J50" s="82" t="s">
        <v>45</v>
      </c>
      <c r="K50" s="272"/>
      <c r="L50" s="270"/>
      <c r="M50" s="270"/>
      <c r="N50" s="270"/>
      <c r="O50" s="270"/>
      <c r="P50" s="270"/>
      <c r="Q50" s="270"/>
      <c r="R50" s="270"/>
      <c r="S50" s="270"/>
      <c r="T50" s="270"/>
      <c r="U50" s="270"/>
    </row>
    <row r="51" spans="1:21" s="273" customFormat="1" ht="22.5" customHeight="1" x14ac:dyDescent="0.25">
      <c r="A51" s="271">
        <v>45</v>
      </c>
      <c r="B51" s="333"/>
      <c r="C51" s="25" t="s">
        <v>34</v>
      </c>
      <c r="D51" s="81">
        <v>501190184</v>
      </c>
      <c r="E51" s="134" t="s">
        <v>1222</v>
      </c>
      <c r="F51" s="81">
        <v>2.86</v>
      </c>
      <c r="G51" s="81" t="s">
        <v>45</v>
      </c>
      <c r="H51" s="84">
        <v>80</v>
      </c>
      <c r="I51" s="149" t="str">
        <f t="shared" si="1"/>
        <v>Tốt</v>
      </c>
      <c r="J51" s="82" t="s">
        <v>45</v>
      </c>
      <c r="K51" s="272"/>
      <c r="L51" s="270"/>
      <c r="M51" s="270"/>
      <c r="N51" s="270"/>
      <c r="O51" s="270"/>
      <c r="P51" s="270"/>
      <c r="Q51" s="270"/>
      <c r="R51" s="270"/>
      <c r="S51" s="270"/>
      <c r="T51" s="270"/>
      <c r="U51" s="270"/>
    </row>
    <row r="52" spans="1:21" s="273" customFormat="1" ht="22.5" customHeight="1" x14ac:dyDescent="0.25">
      <c r="A52" s="271">
        <v>46</v>
      </c>
      <c r="B52" s="333"/>
      <c r="C52" s="25" t="s">
        <v>34</v>
      </c>
      <c r="D52" s="81">
        <v>501190389</v>
      </c>
      <c r="E52" s="134" t="s">
        <v>1246</v>
      </c>
      <c r="F52" s="81">
        <v>2.76</v>
      </c>
      <c r="G52" s="81" t="s">
        <v>45</v>
      </c>
      <c r="H52" s="84">
        <v>81</v>
      </c>
      <c r="I52" s="149" t="str">
        <f t="shared" si="1"/>
        <v>Tốt</v>
      </c>
      <c r="J52" s="82" t="s">
        <v>45</v>
      </c>
      <c r="K52" s="272"/>
      <c r="L52" s="270"/>
      <c r="M52" s="270"/>
      <c r="N52" s="270"/>
      <c r="O52" s="270"/>
      <c r="P52" s="270"/>
      <c r="Q52" s="270"/>
      <c r="R52" s="270"/>
      <c r="S52" s="270"/>
      <c r="T52" s="270"/>
      <c r="U52" s="270"/>
    </row>
    <row r="53" spans="1:21" s="273" customFormat="1" ht="22.5" customHeight="1" x14ac:dyDescent="0.25">
      <c r="A53" s="271">
        <v>47</v>
      </c>
      <c r="B53" s="333"/>
      <c r="C53" s="25" t="s">
        <v>126</v>
      </c>
      <c r="D53" s="95">
        <v>501200264</v>
      </c>
      <c r="E53" s="97" t="s">
        <v>300</v>
      </c>
      <c r="F53" s="95">
        <v>3.81</v>
      </c>
      <c r="G53" s="95" t="s">
        <v>47</v>
      </c>
      <c r="H53" s="56">
        <v>81</v>
      </c>
      <c r="I53" s="78" t="str">
        <f t="shared" ref="I53:I73" si="2">IF(H53&lt;30,"Kém",IF(H53&lt;50,"Yếu",IF(H53&lt;60,"Trung bình",IF(H53&lt;70,"TB khá",IF(H53&lt;80,"Khá",IF(H53&lt;90,"Tốt","Xuất sắc"))))))</f>
        <v>Tốt</v>
      </c>
      <c r="J53" s="56" t="s">
        <v>48</v>
      </c>
      <c r="K53" s="272"/>
      <c r="L53" s="270"/>
      <c r="M53" s="270"/>
      <c r="N53" s="270"/>
      <c r="O53" s="270"/>
      <c r="P53" s="270"/>
      <c r="Q53" s="270"/>
      <c r="R53" s="270"/>
      <c r="S53" s="270"/>
      <c r="T53" s="270"/>
      <c r="U53" s="270"/>
    </row>
    <row r="54" spans="1:21" s="273" customFormat="1" ht="22.5" customHeight="1" x14ac:dyDescent="0.25">
      <c r="A54" s="271">
        <v>48</v>
      </c>
      <c r="B54" s="333"/>
      <c r="C54" s="25" t="s">
        <v>126</v>
      </c>
      <c r="D54" s="95">
        <v>501200298</v>
      </c>
      <c r="E54" s="97" t="s">
        <v>302</v>
      </c>
      <c r="F54" s="95">
        <v>3.19</v>
      </c>
      <c r="G54" s="95" t="s">
        <v>45</v>
      </c>
      <c r="H54" s="56">
        <v>76</v>
      </c>
      <c r="I54" s="78" t="str">
        <f t="shared" si="2"/>
        <v>Khá</v>
      </c>
      <c r="J54" s="95" t="s">
        <v>45</v>
      </c>
      <c r="K54" s="272"/>
      <c r="L54" s="270"/>
      <c r="M54" s="270"/>
      <c r="N54" s="270"/>
      <c r="O54" s="270"/>
      <c r="P54" s="270"/>
      <c r="Q54" s="270"/>
      <c r="R54" s="270"/>
      <c r="S54" s="270"/>
      <c r="T54" s="270"/>
      <c r="U54" s="270"/>
    </row>
    <row r="55" spans="1:21" s="273" customFormat="1" ht="22.5" customHeight="1" x14ac:dyDescent="0.25">
      <c r="A55" s="271">
        <v>49</v>
      </c>
      <c r="B55" s="333"/>
      <c r="C55" s="25" t="s">
        <v>126</v>
      </c>
      <c r="D55" s="95">
        <v>501200323</v>
      </c>
      <c r="E55" s="97" t="s">
        <v>304</v>
      </c>
      <c r="F55" s="95">
        <v>2.94</v>
      </c>
      <c r="G55" s="95" t="s">
        <v>45</v>
      </c>
      <c r="H55" s="56">
        <v>78</v>
      </c>
      <c r="I55" s="78" t="str">
        <f t="shared" si="2"/>
        <v>Khá</v>
      </c>
      <c r="J55" s="95" t="s">
        <v>45</v>
      </c>
      <c r="K55" s="272"/>
      <c r="L55" s="270"/>
      <c r="M55" s="270"/>
      <c r="N55" s="270"/>
      <c r="O55" s="270"/>
      <c r="P55" s="270"/>
      <c r="Q55" s="270"/>
      <c r="R55" s="270"/>
      <c r="S55" s="270"/>
      <c r="T55" s="270"/>
      <c r="U55" s="270"/>
    </row>
    <row r="56" spans="1:21" s="273" customFormat="1" ht="22.5" customHeight="1" x14ac:dyDescent="0.25">
      <c r="A56" s="271">
        <v>50</v>
      </c>
      <c r="B56" s="333"/>
      <c r="C56" s="25" t="s">
        <v>126</v>
      </c>
      <c r="D56" s="95">
        <v>501200239</v>
      </c>
      <c r="E56" s="97" t="s">
        <v>299</v>
      </c>
      <c r="F56" s="95">
        <v>2.86</v>
      </c>
      <c r="G56" s="95" t="s">
        <v>45</v>
      </c>
      <c r="H56" s="56">
        <v>78</v>
      </c>
      <c r="I56" s="78" t="str">
        <f t="shared" si="2"/>
        <v>Khá</v>
      </c>
      <c r="J56" s="95" t="s">
        <v>45</v>
      </c>
      <c r="K56" s="272"/>
      <c r="L56" s="270"/>
      <c r="M56" s="270"/>
      <c r="N56" s="270"/>
      <c r="O56" s="270"/>
      <c r="P56" s="270"/>
      <c r="Q56" s="270"/>
      <c r="R56" s="270"/>
      <c r="S56" s="270"/>
      <c r="T56" s="270"/>
      <c r="U56" s="270"/>
    </row>
    <row r="57" spans="1:21" s="273" customFormat="1" ht="22.5" customHeight="1" x14ac:dyDescent="0.25">
      <c r="A57" s="271">
        <v>51</v>
      </c>
      <c r="B57" s="333"/>
      <c r="C57" s="25" t="s">
        <v>126</v>
      </c>
      <c r="D57" s="95">
        <v>501200365</v>
      </c>
      <c r="E57" s="97" t="s">
        <v>306</v>
      </c>
      <c r="F57" s="95">
        <v>2.83</v>
      </c>
      <c r="G57" s="95" t="s">
        <v>45</v>
      </c>
      <c r="H57" s="56">
        <v>76</v>
      </c>
      <c r="I57" s="78" t="str">
        <f t="shared" si="2"/>
        <v>Khá</v>
      </c>
      <c r="J57" s="95" t="s">
        <v>45</v>
      </c>
      <c r="K57" s="272"/>
      <c r="L57" s="270"/>
      <c r="M57" s="270"/>
      <c r="N57" s="270"/>
      <c r="O57" s="270"/>
      <c r="P57" s="270"/>
      <c r="Q57" s="270"/>
      <c r="R57" s="270"/>
      <c r="S57" s="270"/>
      <c r="T57" s="270"/>
      <c r="U57" s="270"/>
    </row>
    <row r="58" spans="1:21" s="273" customFormat="1" ht="22.5" customHeight="1" x14ac:dyDescent="0.25">
      <c r="A58" s="271">
        <v>52</v>
      </c>
      <c r="B58" s="333"/>
      <c r="C58" s="25" t="s">
        <v>126</v>
      </c>
      <c r="D58" s="95">
        <v>501200015</v>
      </c>
      <c r="E58" s="97" t="s">
        <v>283</v>
      </c>
      <c r="F58" s="95">
        <v>2.61</v>
      </c>
      <c r="G58" s="95" t="s">
        <v>45</v>
      </c>
      <c r="H58" s="56">
        <v>70</v>
      </c>
      <c r="I58" s="78" t="str">
        <f t="shared" si="2"/>
        <v>Khá</v>
      </c>
      <c r="J58" s="95" t="s">
        <v>45</v>
      </c>
      <c r="K58" s="272"/>
      <c r="L58" s="270"/>
      <c r="M58" s="270"/>
      <c r="N58" s="270"/>
      <c r="O58" s="270"/>
      <c r="P58" s="270"/>
      <c r="Q58" s="270"/>
      <c r="R58" s="270"/>
      <c r="S58" s="270"/>
      <c r="T58" s="270"/>
      <c r="U58" s="270"/>
    </row>
    <row r="59" spans="1:21" s="273" customFormat="1" ht="22.5" customHeight="1" x14ac:dyDescent="0.25">
      <c r="A59" s="271">
        <v>53</v>
      </c>
      <c r="B59" s="333"/>
      <c r="C59" s="25" t="s">
        <v>126</v>
      </c>
      <c r="D59" s="95">
        <v>501200453</v>
      </c>
      <c r="E59" s="97" t="s">
        <v>313</v>
      </c>
      <c r="F59" s="95">
        <v>2.56</v>
      </c>
      <c r="G59" s="95" t="s">
        <v>45</v>
      </c>
      <c r="H59" s="56">
        <v>70</v>
      </c>
      <c r="I59" s="78" t="str">
        <f t="shared" si="2"/>
        <v>Khá</v>
      </c>
      <c r="J59" s="95" t="s">
        <v>45</v>
      </c>
      <c r="K59" s="272"/>
      <c r="L59" s="270"/>
      <c r="M59" s="270"/>
      <c r="N59" s="270"/>
      <c r="O59" s="270"/>
      <c r="P59" s="270"/>
      <c r="Q59" s="270"/>
      <c r="R59" s="270"/>
      <c r="S59" s="270"/>
      <c r="T59" s="270"/>
      <c r="U59" s="270"/>
    </row>
    <row r="60" spans="1:21" s="273" customFormat="1" ht="22.5" customHeight="1" x14ac:dyDescent="0.25">
      <c r="A60" s="271">
        <v>54</v>
      </c>
      <c r="B60" s="333"/>
      <c r="C60" s="25" t="s">
        <v>126</v>
      </c>
      <c r="D60" s="95">
        <v>501200282</v>
      </c>
      <c r="E60" s="97" t="s">
        <v>301</v>
      </c>
      <c r="F60" s="95">
        <v>2.5299999999999998</v>
      </c>
      <c r="G60" s="95" t="s">
        <v>45</v>
      </c>
      <c r="H60" s="56">
        <v>70</v>
      </c>
      <c r="I60" s="78" t="str">
        <f t="shared" si="2"/>
        <v>Khá</v>
      </c>
      <c r="J60" s="95" t="s">
        <v>45</v>
      </c>
      <c r="K60" s="272"/>
      <c r="L60" s="270"/>
      <c r="M60" s="270"/>
      <c r="N60" s="270"/>
      <c r="O60" s="270"/>
      <c r="P60" s="270"/>
      <c r="Q60" s="270"/>
      <c r="R60" s="270"/>
      <c r="S60" s="270"/>
      <c r="T60" s="270"/>
      <c r="U60" s="270"/>
    </row>
    <row r="61" spans="1:21" s="273" customFormat="1" ht="22.5" customHeight="1" x14ac:dyDescent="0.25">
      <c r="A61" s="271">
        <v>55</v>
      </c>
      <c r="B61" s="333"/>
      <c r="C61" s="25" t="s">
        <v>126</v>
      </c>
      <c r="D61" s="95">
        <v>501200480</v>
      </c>
      <c r="E61" s="97" t="s">
        <v>314</v>
      </c>
      <c r="F61" s="95">
        <v>2.5299999999999998</v>
      </c>
      <c r="G61" s="95" t="s">
        <v>45</v>
      </c>
      <c r="H61" s="56">
        <v>76</v>
      </c>
      <c r="I61" s="78" t="str">
        <f t="shared" si="2"/>
        <v>Khá</v>
      </c>
      <c r="J61" s="95" t="s">
        <v>45</v>
      </c>
      <c r="K61" s="272"/>
      <c r="L61" s="270"/>
      <c r="M61" s="270"/>
      <c r="N61" s="270"/>
      <c r="O61" s="270"/>
      <c r="P61" s="270"/>
      <c r="Q61" s="270"/>
      <c r="R61" s="270"/>
      <c r="S61" s="270"/>
      <c r="T61" s="270"/>
      <c r="U61" s="270"/>
    </row>
    <row r="62" spans="1:21" s="273" customFormat="1" ht="22.5" customHeight="1" x14ac:dyDescent="0.25">
      <c r="A62" s="271">
        <v>56</v>
      </c>
      <c r="B62" s="333"/>
      <c r="C62" s="25" t="s">
        <v>126</v>
      </c>
      <c r="D62" s="95">
        <v>501200718</v>
      </c>
      <c r="E62" s="97" t="s">
        <v>327</v>
      </c>
      <c r="F62" s="95">
        <v>2.5299999999999998</v>
      </c>
      <c r="G62" s="95" t="s">
        <v>45</v>
      </c>
      <c r="H62" s="56">
        <v>70</v>
      </c>
      <c r="I62" s="78" t="str">
        <f t="shared" si="2"/>
        <v>Khá</v>
      </c>
      <c r="J62" s="95" t="s">
        <v>45</v>
      </c>
      <c r="K62" s="272"/>
      <c r="L62" s="270"/>
      <c r="M62" s="270"/>
      <c r="N62" s="270"/>
      <c r="O62" s="270"/>
      <c r="P62" s="270"/>
      <c r="Q62" s="270"/>
      <c r="R62" s="270"/>
      <c r="S62" s="270"/>
      <c r="T62" s="270"/>
      <c r="U62" s="270"/>
    </row>
    <row r="63" spans="1:21" s="273" customFormat="1" ht="22.5" customHeight="1" x14ac:dyDescent="0.25">
      <c r="A63" s="271">
        <v>57</v>
      </c>
      <c r="B63" s="333"/>
      <c r="C63" s="25" t="s">
        <v>127</v>
      </c>
      <c r="D63" s="56">
        <v>501200295</v>
      </c>
      <c r="E63" s="70" t="s">
        <v>403</v>
      </c>
      <c r="F63" s="56">
        <v>3.14</v>
      </c>
      <c r="G63" s="56" t="s">
        <v>45</v>
      </c>
      <c r="H63" s="56">
        <v>88</v>
      </c>
      <c r="I63" s="78" t="str">
        <f t="shared" si="2"/>
        <v>Tốt</v>
      </c>
      <c r="J63" s="56" t="s">
        <v>45</v>
      </c>
      <c r="K63" s="272"/>
      <c r="L63" s="270"/>
      <c r="M63" s="270"/>
      <c r="N63" s="270"/>
      <c r="O63" s="270"/>
      <c r="P63" s="270"/>
      <c r="Q63" s="270"/>
      <c r="R63" s="270"/>
      <c r="S63" s="270"/>
      <c r="T63" s="270"/>
      <c r="U63" s="270"/>
    </row>
    <row r="64" spans="1:21" s="273" customFormat="1" ht="22.5" customHeight="1" x14ac:dyDescent="0.25">
      <c r="A64" s="271">
        <v>58</v>
      </c>
      <c r="B64" s="333"/>
      <c r="C64" s="25" t="s">
        <v>127</v>
      </c>
      <c r="D64" s="56">
        <v>501200122</v>
      </c>
      <c r="E64" s="70" t="s">
        <v>394</v>
      </c>
      <c r="F64" s="56">
        <v>2.86</v>
      </c>
      <c r="G64" s="56" t="s">
        <v>45</v>
      </c>
      <c r="H64" s="56">
        <v>74</v>
      </c>
      <c r="I64" s="78" t="str">
        <f t="shared" si="2"/>
        <v>Khá</v>
      </c>
      <c r="J64" s="56" t="s">
        <v>45</v>
      </c>
      <c r="K64" s="272"/>
      <c r="L64" s="270"/>
      <c r="M64" s="270"/>
      <c r="N64" s="270"/>
      <c r="O64" s="270"/>
      <c r="P64" s="270"/>
      <c r="Q64" s="270"/>
      <c r="R64" s="270"/>
      <c r="S64" s="270"/>
      <c r="T64" s="270"/>
      <c r="U64" s="270"/>
    </row>
    <row r="65" spans="1:21" s="273" customFormat="1" ht="22.5" customHeight="1" x14ac:dyDescent="0.25">
      <c r="A65" s="271">
        <v>59</v>
      </c>
      <c r="B65" s="333"/>
      <c r="C65" s="25" t="s">
        <v>127</v>
      </c>
      <c r="D65" s="56">
        <v>501200220</v>
      </c>
      <c r="E65" s="70" t="s">
        <v>399</v>
      </c>
      <c r="F65" s="56">
        <v>2.75</v>
      </c>
      <c r="G65" s="56" t="s">
        <v>45</v>
      </c>
      <c r="H65" s="56">
        <v>91</v>
      </c>
      <c r="I65" s="78" t="str">
        <f t="shared" si="2"/>
        <v>Xuất sắc</v>
      </c>
      <c r="J65" s="56" t="s">
        <v>45</v>
      </c>
      <c r="K65" s="272"/>
      <c r="L65" s="270"/>
      <c r="M65" s="270"/>
      <c r="N65" s="270"/>
      <c r="O65" s="270"/>
      <c r="P65" s="270"/>
      <c r="Q65" s="270"/>
      <c r="R65" s="270"/>
      <c r="S65" s="270"/>
      <c r="T65" s="270"/>
      <c r="U65" s="270"/>
    </row>
    <row r="66" spans="1:21" s="273" customFormat="1" ht="22.5" customHeight="1" x14ac:dyDescent="0.25">
      <c r="A66" s="271">
        <v>60</v>
      </c>
      <c r="B66" s="333"/>
      <c r="C66" s="25" t="s">
        <v>127</v>
      </c>
      <c r="D66" s="56">
        <v>501200664</v>
      </c>
      <c r="E66" s="70" t="s">
        <v>425</v>
      </c>
      <c r="F66" s="56">
        <v>2.67</v>
      </c>
      <c r="G66" s="56" t="s">
        <v>45</v>
      </c>
      <c r="H66" s="56">
        <v>92</v>
      </c>
      <c r="I66" s="78" t="str">
        <f t="shared" si="2"/>
        <v>Xuất sắc</v>
      </c>
      <c r="J66" s="56" t="s">
        <v>45</v>
      </c>
      <c r="K66" s="272"/>
      <c r="L66" s="270"/>
      <c r="M66" s="270"/>
      <c r="N66" s="270"/>
      <c r="O66" s="270"/>
      <c r="P66" s="270"/>
      <c r="Q66" s="270"/>
      <c r="R66" s="270"/>
      <c r="S66" s="270"/>
      <c r="T66" s="270"/>
      <c r="U66" s="270"/>
    </row>
    <row r="67" spans="1:21" s="273" customFormat="1" ht="22.5" customHeight="1" x14ac:dyDescent="0.25">
      <c r="A67" s="271">
        <v>61</v>
      </c>
      <c r="B67" s="333"/>
      <c r="C67" s="25" t="s">
        <v>128</v>
      </c>
      <c r="D67" s="56">
        <v>501200024</v>
      </c>
      <c r="E67" s="69" t="s">
        <v>339</v>
      </c>
      <c r="F67" s="56">
        <v>3.61</v>
      </c>
      <c r="G67" s="56" t="s">
        <v>47</v>
      </c>
      <c r="H67" s="56">
        <v>83</v>
      </c>
      <c r="I67" s="78" t="str">
        <f t="shared" si="2"/>
        <v>Tốt</v>
      </c>
      <c r="J67" s="56" t="s">
        <v>48</v>
      </c>
      <c r="K67" s="272"/>
      <c r="L67" s="270"/>
      <c r="M67" s="270"/>
      <c r="N67" s="270"/>
      <c r="O67" s="270"/>
      <c r="P67" s="270"/>
      <c r="Q67" s="270"/>
      <c r="R67" s="270"/>
      <c r="S67" s="270"/>
      <c r="T67" s="270"/>
      <c r="U67" s="270"/>
    </row>
    <row r="68" spans="1:21" s="273" customFormat="1" ht="22.5" customHeight="1" x14ac:dyDescent="0.25">
      <c r="A68" s="271">
        <v>62</v>
      </c>
      <c r="B68" s="333"/>
      <c r="C68" s="25" t="s">
        <v>128</v>
      </c>
      <c r="D68" s="56">
        <v>501200593</v>
      </c>
      <c r="E68" s="69" t="s">
        <v>370</v>
      </c>
      <c r="F68" s="56">
        <v>3.56</v>
      </c>
      <c r="G68" s="56" t="s">
        <v>48</v>
      </c>
      <c r="H68" s="56">
        <v>80</v>
      </c>
      <c r="I68" s="78" t="str">
        <f t="shared" si="2"/>
        <v>Tốt</v>
      </c>
      <c r="J68" s="56" t="s">
        <v>48</v>
      </c>
      <c r="K68" s="272"/>
      <c r="L68" s="270"/>
      <c r="M68" s="270"/>
      <c r="N68" s="270"/>
      <c r="O68" s="270"/>
      <c r="P68" s="270"/>
      <c r="Q68" s="270"/>
      <c r="R68" s="270"/>
      <c r="S68" s="270"/>
      <c r="T68" s="270"/>
      <c r="U68" s="270"/>
    </row>
    <row r="69" spans="1:21" s="273" customFormat="1" ht="22.5" customHeight="1" x14ac:dyDescent="0.25">
      <c r="A69" s="271">
        <v>63</v>
      </c>
      <c r="B69" s="333"/>
      <c r="C69" s="25" t="s">
        <v>128</v>
      </c>
      <c r="D69" s="56">
        <v>501200293</v>
      </c>
      <c r="E69" s="69" t="s">
        <v>350</v>
      </c>
      <c r="F69" s="56">
        <v>2.89</v>
      </c>
      <c r="G69" s="56" t="s">
        <v>45</v>
      </c>
      <c r="H69" s="56">
        <v>76</v>
      </c>
      <c r="I69" s="78" t="str">
        <f t="shared" si="2"/>
        <v>Khá</v>
      </c>
      <c r="J69" s="56" t="s">
        <v>45</v>
      </c>
      <c r="K69" s="272"/>
      <c r="L69" s="270"/>
      <c r="M69" s="270"/>
      <c r="N69" s="270"/>
      <c r="O69" s="270"/>
      <c r="P69" s="270"/>
      <c r="Q69" s="270"/>
      <c r="R69" s="270"/>
      <c r="S69" s="270"/>
      <c r="T69" s="270"/>
      <c r="U69" s="270"/>
    </row>
    <row r="70" spans="1:21" s="273" customFormat="1" ht="22.5" customHeight="1" x14ac:dyDescent="0.25">
      <c r="A70" s="271">
        <v>64</v>
      </c>
      <c r="B70" s="333"/>
      <c r="C70" s="25" t="s">
        <v>128</v>
      </c>
      <c r="D70" s="56">
        <v>501200528</v>
      </c>
      <c r="E70" s="69" t="s">
        <v>364</v>
      </c>
      <c r="F70" s="56">
        <v>2.89</v>
      </c>
      <c r="G70" s="56" t="s">
        <v>45</v>
      </c>
      <c r="H70" s="56">
        <v>71</v>
      </c>
      <c r="I70" s="78" t="str">
        <f t="shared" si="2"/>
        <v>Khá</v>
      </c>
      <c r="J70" s="56" t="s">
        <v>45</v>
      </c>
      <c r="K70" s="272"/>
      <c r="L70" s="270"/>
      <c r="M70" s="270"/>
      <c r="N70" s="270"/>
      <c r="O70" s="270"/>
      <c r="P70" s="270"/>
      <c r="Q70" s="270"/>
      <c r="R70" s="270"/>
      <c r="S70" s="270"/>
      <c r="T70" s="270"/>
      <c r="U70" s="270"/>
    </row>
    <row r="71" spans="1:21" s="273" customFormat="1" ht="22.5" customHeight="1" x14ac:dyDescent="0.25">
      <c r="A71" s="271">
        <v>65</v>
      </c>
      <c r="B71" s="333" t="s">
        <v>1779</v>
      </c>
      <c r="C71" s="25" t="s">
        <v>128</v>
      </c>
      <c r="D71" s="56">
        <v>501200557</v>
      </c>
      <c r="E71" s="69" t="s">
        <v>367</v>
      </c>
      <c r="F71" s="56">
        <v>2.83</v>
      </c>
      <c r="G71" s="56" t="s">
        <v>45</v>
      </c>
      <c r="H71" s="56">
        <v>70</v>
      </c>
      <c r="I71" s="78" t="str">
        <f t="shared" si="2"/>
        <v>Khá</v>
      </c>
      <c r="J71" s="56" t="s">
        <v>45</v>
      </c>
      <c r="K71" s="272"/>
      <c r="L71" s="270"/>
      <c r="M71" s="270"/>
      <c r="N71" s="270"/>
      <c r="O71" s="270"/>
      <c r="P71" s="270"/>
      <c r="Q71" s="270"/>
      <c r="R71" s="270"/>
      <c r="S71" s="270"/>
      <c r="T71" s="270"/>
      <c r="U71" s="270"/>
    </row>
    <row r="72" spans="1:21" s="273" customFormat="1" ht="22.5" customHeight="1" x14ac:dyDescent="0.25">
      <c r="A72" s="271">
        <v>66</v>
      </c>
      <c r="B72" s="333"/>
      <c r="C72" s="25" t="s">
        <v>128</v>
      </c>
      <c r="D72" s="56">
        <v>501200131</v>
      </c>
      <c r="E72" s="69" t="s">
        <v>343</v>
      </c>
      <c r="F72" s="56">
        <v>2.69</v>
      </c>
      <c r="G72" s="56" t="s">
        <v>45</v>
      </c>
      <c r="H72" s="56">
        <v>75</v>
      </c>
      <c r="I72" s="78" t="str">
        <f t="shared" si="2"/>
        <v>Khá</v>
      </c>
      <c r="J72" s="56" t="s">
        <v>45</v>
      </c>
      <c r="K72" s="272"/>
      <c r="L72" s="270"/>
      <c r="M72" s="270"/>
      <c r="N72" s="270"/>
      <c r="O72" s="270"/>
      <c r="P72" s="270"/>
      <c r="Q72" s="270"/>
      <c r="R72" s="270"/>
      <c r="S72" s="270"/>
      <c r="T72" s="270"/>
      <c r="U72" s="270"/>
    </row>
    <row r="73" spans="1:21" s="273" customFormat="1" ht="22.5" customHeight="1" x14ac:dyDescent="0.25">
      <c r="A73" s="271">
        <v>67</v>
      </c>
      <c r="B73" s="333"/>
      <c r="C73" s="25" t="s">
        <v>128</v>
      </c>
      <c r="D73" s="56">
        <v>501200269</v>
      </c>
      <c r="E73" s="69" t="s">
        <v>349</v>
      </c>
      <c r="F73" s="56">
        <v>2.67</v>
      </c>
      <c r="G73" s="56" t="s">
        <v>45</v>
      </c>
      <c r="H73" s="56">
        <v>70</v>
      </c>
      <c r="I73" s="78" t="str">
        <f t="shared" si="2"/>
        <v>Khá</v>
      </c>
      <c r="J73" s="78" t="s">
        <v>45</v>
      </c>
      <c r="K73" s="272"/>
      <c r="L73" s="270"/>
      <c r="M73" s="270"/>
      <c r="N73" s="270"/>
      <c r="O73" s="270"/>
      <c r="P73" s="270"/>
      <c r="Q73" s="270"/>
      <c r="R73" s="270"/>
      <c r="S73" s="270"/>
      <c r="T73" s="270"/>
      <c r="U73" s="270"/>
    </row>
    <row r="74" spans="1:21" s="273" customFormat="1" ht="22.5" customHeight="1" x14ac:dyDescent="0.25">
      <c r="A74" s="271">
        <v>68</v>
      </c>
      <c r="B74" s="333"/>
      <c r="C74" s="25" t="s">
        <v>128</v>
      </c>
      <c r="D74" s="19">
        <v>501200023</v>
      </c>
      <c r="E74" s="20" t="s">
        <v>437</v>
      </c>
      <c r="F74" s="21">
        <v>2.5</v>
      </c>
      <c r="G74" s="22" t="s">
        <v>45</v>
      </c>
      <c r="H74" s="22">
        <v>83</v>
      </c>
      <c r="I74" s="17" t="s">
        <v>49</v>
      </c>
      <c r="J74" s="24" t="s">
        <v>45</v>
      </c>
      <c r="K74" s="272"/>
      <c r="L74" s="270"/>
      <c r="M74" s="270"/>
      <c r="N74" s="270"/>
      <c r="O74" s="270"/>
      <c r="P74" s="270"/>
      <c r="Q74" s="270"/>
      <c r="R74" s="270"/>
      <c r="S74" s="270"/>
      <c r="T74" s="270"/>
      <c r="U74" s="270"/>
    </row>
    <row r="75" spans="1:21" s="273" customFormat="1" ht="22.5" customHeight="1" x14ac:dyDescent="0.25">
      <c r="A75" s="271">
        <v>69</v>
      </c>
      <c r="B75" s="333"/>
      <c r="C75" s="25" t="s">
        <v>129</v>
      </c>
      <c r="D75" s="19">
        <v>501200368</v>
      </c>
      <c r="E75" s="20" t="s">
        <v>452</v>
      </c>
      <c r="F75" s="21">
        <v>3.08</v>
      </c>
      <c r="G75" s="22" t="s">
        <v>45</v>
      </c>
      <c r="H75" s="22">
        <v>71</v>
      </c>
      <c r="I75" s="17" t="s">
        <v>45</v>
      </c>
      <c r="J75" s="24" t="s">
        <v>45</v>
      </c>
      <c r="K75" s="272"/>
      <c r="L75" s="270"/>
      <c r="M75" s="270"/>
      <c r="N75" s="270"/>
      <c r="O75" s="270"/>
      <c r="P75" s="270"/>
      <c r="Q75" s="270"/>
      <c r="R75" s="270"/>
      <c r="S75" s="270"/>
      <c r="T75" s="270"/>
      <c r="U75" s="270"/>
    </row>
    <row r="76" spans="1:21" s="273" customFormat="1" ht="22.5" customHeight="1" x14ac:dyDescent="0.25">
      <c r="A76" s="271">
        <v>70</v>
      </c>
      <c r="B76" s="333"/>
      <c r="C76" s="25" t="s">
        <v>129</v>
      </c>
      <c r="D76" s="19">
        <v>501200075</v>
      </c>
      <c r="E76" s="20" t="s">
        <v>439</v>
      </c>
      <c r="F76" s="21">
        <v>2.89</v>
      </c>
      <c r="G76" s="22" t="s">
        <v>45</v>
      </c>
      <c r="H76" s="22">
        <v>74</v>
      </c>
      <c r="I76" s="17" t="s">
        <v>45</v>
      </c>
      <c r="J76" s="24" t="s">
        <v>45</v>
      </c>
      <c r="K76" s="272"/>
      <c r="L76" s="270"/>
      <c r="M76" s="270"/>
      <c r="N76" s="270"/>
      <c r="O76" s="270"/>
      <c r="P76" s="270"/>
      <c r="Q76" s="270"/>
      <c r="R76" s="270"/>
      <c r="S76" s="270"/>
      <c r="T76" s="270"/>
      <c r="U76" s="270"/>
    </row>
    <row r="77" spans="1:21" s="273" customFormat="1" ht="22.5" customHeight="1" x14ac:dyDescent="0.25">
      <c r="A77" s="271">
        <v>71</v>
      </c>
      <c r="B77" s="333"/>
      <c r="C77" s="25" t="s">
        <v>129</v>
      </c>
      <c r="D77" s="19">
        <v>501200473</v>
      </c>
      <c r="E77" s="20" t="s">
        <v>458</v>
      </c>
      <c r="F77" s="21">
        <v>2.81</v>
      </c>
      <c r="G77" s="22" t="s">
        <v>45</v>
      </c>
      <c r="H77" s="22">
        <v>80</v>
      </c>
      <c r="I77" s="17" t="s">
        <v>49</v>
      </c>
      <c r="J77" s="24" t="s">
        <v>45</v>
      </c>
      <c r="K77" s="272"/>
      <c r="L77" s="270"/>
      <c r="M77" s="270"/>
      <c r="N77" s="270"/>
      <c r="O77" s="270"/>
      <c r="P77" s="270"/>
      <c r="Q77" s="270"/>
      <c r="R77" s="270"/>
      <c r="S77" s="270"/>
      <c r="T77" s="270"/>
      <c r="U77" s="270"/>
    </row>
    <row r="78" spans="1:21" s="273" customFormat="1" ht="22.5" customHeight="1" x14ac:dyDescent="0.25">
      <c r="A78" s="271">
        <v>72</v>
      </c>
      <c r="B78" s="333"/>
      <c r="C78" s="25" t="s">
        <v>129</v>
      </c>
      <c r="D78" s="19">
        <v>501200837</v>
      </c>
      <c r="E78" s="20" t="s">
        <v>481</v>
      </c>
      <c r="F78" s="21">
        <v>2.81</v>
      </c>
      <c r="G78" s="22" t="s">
        <v>45</v>
      </c>
      <c r="H78" s="22">
        <v>73</v>
      </c>
      <c r="I78" s="17" t="s">
        <v>45</v>
      </c>
      <c r="J78" s="24" t="s">
        <v>45</v>
      </c>
      <c r="K78" s="272"/>
      <c r="L78" s="270"/>
      <c r="M78" s="270"/>
      <c r="N78" s="270"/>
      <c r="O78" s="270"/>
      <c r="P78" s="270"/>
      <c r="Q78" s="270"/>
      <c r="R78" s="270"/>
      <c r="S78" s="270"/>
      <c r="T78" s="270"/>
      <c r="U78" s="270"/>
    </row>
    <row r="79" spans="1:21" s="273" customFormat="1" ht="22.5" customHeight="1" x14ac:dyDescent="0.25">
      <c r="A79" s="271">
        <v>73</v>
      </c>
      <c r="B79" s="333"/>
      <c r="C79" s="25" t="s">
        <v>129</v>
      </c>
      <c r="D79" s="19">
        <v>501200372</v>
      </c>
      <c r="E79" s="20" t="s">
        <v>453</v>
      </c>
      <c r="F79" s="21">
        <v>2.64</v>
      </c>
      <c r="G79" s="22" t="s">
        <v>45</v>
      </c>
      <c r="H79" s="22">
        <v>83</v>
      </c>
      <c r="I79" s="17" t="s">
        <v>49</v>
      </c>
      <c r="J79" s="24" t="s">
        <v>45</v>
      </c>
      <c r="K79" s="272"/>
      <c r="L79" s="270"/>
      <c r="M79" s="270"/>
      <c r="N79" s="270"/>
      <c r="O79" s="270"/>
      <c r="P79" s="270"/>
      <c r="Q79" s="270"/>
      <c r="R79" s="270"/>
      <c r="S79" s="270"/>
      <c r="T79" s="270"/>
      <c r="U79" s="270"/>
    </row>
    <row r="80" spans="1:21" s="273" customFormat="1" ht="22.5" customHeight="1" x14ac:dyDescent="0.25">
      <c r="A80" s="271">
        <v>74</v>
      </c>
      <c r="B80" s="333"/>
      <c r="C80" s="25" t="s">
        <v>129</v>
      </c>
      <c r="D80" s="19">
        <v>501200169</v>
      </c>
      <c r="E80" s="20" t="s">
        <v>444</v>
      </c>
      <c r="F80" s="21">
        <v>2.61</v>
      </c>
      <c r="G80" s="22" t="s">
        <v>45</v>
      </c>
      <c r="H80" s="22">
        <v>71</v>
      </c>
      <c r="I80" s="17" t="s">
        <v>45</v>
      </c>
      <c r="J80" s="24" t="s">
        <v>45</v>
      </c>
      <c r="K80" s="272"/>
      <c r="L80" s="270"/>
      <c r="M80" s="270"/>
      <c r="N80" s="270"/>
      <c r="O80" s="270"/>
      <c r="P80" s="270"/>
      <c r="Q80" s="270"/>
      <c r="R80" s="270"/>
      <c r="S80" s="270"/>
      <c r="T80" s="270"/>
      <c r="U80" s="270"/>
    </row>
    <row r="81" spans="1:21" s="273" customFormat="1" ht="22.5" customHeight="1" x14ac:dyDescent="0.25">
      <c r="A81" s="271">
        <v>75</v>
      </c>
      <c r="B81" s="333"/>
      <c r="C81" s="25" t="s">
        <v>129</v>
      </c>
      <c r="D81" s="19">
        <v>501200278</v>
      </c>
      <c r="E81" s="20" t="s">
        <v>448</v>
      </c>
      <c r="F81" s="21">
        <v>2.5299999999999998</v>
      </c>
      <c r="G81" s="22" t="s">
        <v>45</v>
      </c>
      <c r="H81" s="22">
        <v>70</v>
      </c>
      <c r="I81" s="17" t="s">
        <v>45</v>
      </c>
      <c r="J81" s="24" t="s">
        <v>45</v>
      </c>
      <c r="K81" s="272"/>
      <c r="L81" s="270"/>
      <c r="M81" s="270"/>
      <c r="N81" s="270"/>
      <c r="O81" s="270"/>
      <c r="P81" s="270"/>
      <c r="Q81" s="270"/>
      <c r="R81" s="270"/>
      <c r="S81" s="270"/>
      <c r="T81" s="270"/>
      <c r="U81" s="270"/>
    </row>
    <row r="82" spans="1:21" s="273" customFormat="1" ht="22.5" customHeight="1" x14ac:dyDescent="0.25">
      <c r="A82" s="271">
        <v>76</v>
      </c>
      <c r="B82" s="333"/>
      <c r="C82" s="25" t="s">
        <v>129</v>
      </c>
      <c r="D82" s="19">
        <v>501200452</v>
      </c>
      <c r="E82" s="20" t="s">
        <v>457</v>
      </c>
      <c r="F82" s="21">
        <v>2.5299999999999998</v>
      </c>
      <c r="G82" s="22" t="s">
        <v>45</v>
      </c>
      <c r="H82" s="22">
        <v>77</v>
      </c>
      <c r="I82" s="17" t="s">
        <v>45</v>
      </c>
      <c r="J82" s="24" t="s">
        <v>45</v>
      </c>
      <c r="K82" s="272"/>
      <c r="L82" s="270"/>
      <c r="M82" s="270"/>
      <c r="N82" s="270"/>
      <c r="O82" s="270"/>
      <c r="P82" s="270"/>
      <c r="Q82" s="270"/>
      <c r="R82" s="270"/>
      <c r="S82" s="270"/>
      <c r="T82" s="270"/>
      <c r="U82" s="270"/>
    </row>
    <row r="83" spans="1:21" s="273" customFormat="1" ht="22.5" customHeight="1" x14ac:dyDescent="0.25">
      <c r="A83" s="271">
        <v>77</v>
      </c>
      <c r="B83" s="333"/>
      <c r="C83" s="25" t="s">
        <v>130</v>
      </c>
      <c r="D83" s="56">
        <v>501200710</v>
      </c>
      <c r="E83" s="70" t="s">
        <v>636</v>
      </c>
      <c r="F83" s="56">
        <v>2.94</v>
      </c>
      <c r="G83" s="56" t="s">
        <v>45</v>
      </c>
      <c r="H83" s="56">
        <v>75</v>
      </c>
      <c r="I83" s="78" t="s">
        <v>45</v>
      </c>
      <c r="J83" s="78" t="s">
        <v>45</v>
      </c>
      <c r="K83" s="272"/>
      <c r="L83" s="270"/>
      <c r="M83" s="270"/>
      <c r="N83" s="270"/>
      <c r="O83" s="270"/>
      <c r="P83" s="270"/>
      <c r="Q83" s="270"/>
      <c r="R83" s="270"/>
      <c r="S83" s="270"/>
      <c r="T83" s="270"/>
      <c r="U83" s="270"/>
    </row>
    <row r="84" spans="1:21" s="273" customFormat="1" ht="22.5" customHeight="1" x14ac:dyDescent="0.25">
      <c r="A84" s="271">
        <v>78</v>
      </c>
      <c r="B84" s="333"/>
      <c r="C84" s="25" t="s">
        <v>130</v>
      </c>
      <c r="D84" s="56">
        <v>501200076</v>
      </c>
      <c r="E84" s="70" t="s">
        <v>602</v>
      </c>
      <c r="F84" s="56">
        <v>2.89</v>
      </c>
      <c r="G84" s="56" t="s">
        <v>45</v>
      </c>
      <c r="H84" s="56">
        <v>73</v>
      </c>
      <c r="I84" s="78" t="s">
        <v>45</v>
      </c>
      <c r="J84" s="78" t="s">
        <v>45</v>
      </c>
      <c r="K84" s="272"/>
      <c r="L84" s="270"/>
      <c r="M84" s="270"/>
      <c r="N84" s="270"/>
      <c r="O84" s="270"/>
      <c r="P84" s="270"/>
      <c r="Q84" s="270"/>
      <c r="R84" s="270"/>
      <c r="S84" s="270"/>
      <c r="T84" s="270"/>
      <c r="U84" s="270"/>
    </row>
    <row r="85" spans="1:21" s="273" customFormat="1" ht="22.5" customHeight="1" x14ac:dyDescent="0.25">
      <c r="A85" s="271">
        <v>79</v>
      </c>
      <c r="B85" s="333"/>
      <c r="C85" s="25" t="s">
        <v>130</v>
      </c>
      <c r="D85" s="56">
        <v>501200768</v>
      </c>
      <c r="E85" s="70" t="s">
        <v>640</v>
      </c>
      <c r="F85" s="56">
        <v>2.58</v>
      </c>
      <c r="G85" s="56" t="s">
        <v>45</v>
      </c>
      <c r="H85" s="56">
        <v>76</v>
      </c>
      <c r="I85" s="78" t="s">
        <v>45</v>
      </c>
      <c r="J85" s="78" t="s">
        <v>45</v>
      </c>
      <c r="K85" s="272"/>
      <c r="L85" s="270"/>
      <c r="M85" s="270"/>
      <c r="N85" s="270"/>
      <c r="O85" s="270"/>
      <c r="P85" s="270"/>
      <c r="Q85" s="270"/>
      <c r="R85" s="270"/>
      <c r="S85" s="270"/>
      <c r="T85" s="270"/>
      <c r="U85" s="270"/>
    </row>
    <row r="86" spans="1:21" s="273" customFormat="1" ht="22.5" customHeight="1" x14ac:dyDescent="0.25">
      <c r="A86" s="271">
        <v>80</v>
      </c>
      <c r="B86" s="333"/>
      <c r="C86" s="25" t="s">
        <v>130</v>
      </c>
      <c r="D86" s="56">
        <v>501200106</v>
      </c>
      <c r="E86" s="70" t="s">
        <v>603</v>
      </c>
      <c r="F86" s="56">
        <v>2.5299999999999998</v>
      </c>
      <c r="G86" s="56" t="s">
        <v>45</v>
      </c>
      <c r="H86" s="56">
        <v>70</v>
      </c>
      <c r="I86" s="78" t="s">
        <v>45</v>
      </c>
      <c r="J86" s="78" t="s">
        <v>45</v>
      </c>
      <c r="K86" s="272"/>
      <c r="L86" s="270"/>
      <c r="M86" s="270"/>
      <c r="N86" s="270"/>
      <c r="O86" s="270"/>
      <c r="P86" s="270"/>
      <c r="Q86" s="270"/>
      <c r="R86" s="270"/>
      <c r="S86" s="270"/>
      <c r="T86" s="270"/>
      <c r="U86" s="270"/>
    </row>
    <row r="87" spans="1:21" s="273" customFormat="1" ht="22.5" customHeight="1" x14ac:dyDescent="0.25">
      <c r="A87" s="271">
        <v>81</v>
      </c>
      <c r="B87" s="333"/>
      <c r="C87" s="25" t="s">
        <v>130</v>
      </c>
      <c r="D87" s="56">
        <v>501200190</v>
      </c>
      <c r="E87" s="70" t="s">
        <v>608</v>
      </c>
      <c r="F87" s="56">
        <v>2.5299999999999998</v>
      </c>
      <c r="G87" s="56" t="s">
        <v>45</v>
      </c>
      <c r="H87" s="56">
        <v>70</v>
      </c>
      <c r="I87" s="78" t="s">
        <v>45</v>
      </c>
      <c r="J87" s="78" t="s">
        <v>45</v>
      </c>
      <c r="K87" s="272"/>
      <c r="L87" s="270"/>
      <c r="M87" s="270"/>
      <c r="N87" s="270"/>
      <c r="O87" s="270"/>
      <c r="P87" s="270"/>
      <c r="Q87" s="270"/>
      <c r="R87" s="270"/>
      <c r="S87" s="270"/>
      <c r="T87" s="270"/>
      <c r="U87" s="270"/>
    </row>
    <row r="88" spans="1:21" s="273" customFormat="1" ht="22.5" customHeight="1" x14ac:dyDescent="0.25">
      <c r="A88" s="271">
        <v>82</v>
      </c>
      <c r="B88" s="333"/>
      <c r="C88" s="25" t="s">
        <v>131</v>
      </c>
      <c r="D88" s="56">
        <v>501200389</v>
      </c>
      <c r="E88" s="70" t="s">
        <v>665</v>
      </c>
      <c r="F88" s="56">
        <v>2.75</v>
      </c>
      <c r="G88" s="56" t="s">
        <v>45</v>
      </c>
      <c r="H88" s="56">
        <v>70</v>
      </c>
      <c r="I88" s="78" t="str">
        <f t="shared" ref="I88:I95" si="3">IF(H88&lt;30,"Kém",IF(H88&lt;50,"Yếu",IF(H88&lt;60,"Trung bình",IF(H88&lt;70,"TB khá",IF(H88&lt;80,"Khá",IF(H88&lt;90,"Tốt","Xuất sắc"))))))</f>
        <v>Khá</v>
      </c>
      <c r="J88" s="78" t="s">
        <v>45</v>
      </c>
      <c r="K88" s="272"/>
      <c r="L88" s="270"/>
      <c r="M88" s="270"/>
      <c r="N88" s="270"/>
      <c r="O88" s="270"/>
      <c r="P88" s="270"/>
      <c r="Q88" s="270"/>
      <c r="R88" s="270"/>
      <c r="S88" s="270"/>
      <c r="T88" s="270"/>
      <c r="U88" s="270"/>
    </row>
    <row r="89" spans="1:21" s="273" customFormat="1" ht="22.5" customHeight="1" x14ac:dyDescent="0.25">
      <c r="A89" s="271">
        <v>83</v>
      </c>
      <c r="B89" s="333"/>
      <c r="C89" s="25" t="s">
        <v>131</v>
      </c>
      <c r="D89" s="56">
        <v>501200811</v>
      </c>
      <c r="E89" s="70" t="s">
        <v>683</v>
      </c>
      <c r="F89" s="56">
        <v>2.69</v>
      </c>
      <c r="G89" s="56" t="s">
        <v>45</v>
      </c>
      <c r="H89" s="56">
        <v>77</v>
      </c>
      <c r="I89" s="78" t="str">
        <f t="shared" si="3"/>
        <v>Khá</v>
      </c>
      <c r="J89" s="78" t="s">
        <v>45</v>
      </c>
      <c r="K89" s="272"/>
      <c r="L89" s="270"/>
      <c r="M89" s="270"/>
      <c r="N89" s="270"/>
      <c r="O89" s="270"/>
      <c r="P89" s="270"/>
      <c r="Q89" s="270"/>
      <c r="R89" s="270"/>
      <c r="S89" s="270"/>
      <c r="T89" s="270"/>
      <c r="U89" s="270"/>
    </row>
    <row r="90" spans="1:21" s="273" customFormat="1" ht="22.5" customHeight="1" x14ac:dyDescent="0.25">
      <c r="A90" s="271">
        <v>84</v>
      </c>
      <c r="B90" s="333"/>
      <c r="C90" s="25" t="s">
        <v>131</v>
      </c>
      <c r="D90" s="56">
        <v>501200245</v>
      </c>
      <c r="E90" s="70" t="s">
        <v>654</v>
      </c>
      <c r="F90" s="56">
        <v>2.5299999999999998</v>
      </c>
      <c r="G90" s="56" t="s">
        <v>45</v>
      </c>
      <c r="H90" s="56">
        <v>80</v>
      </c>
      <c r="I90" s="78" t="str">
        <f t="shared" si="3"/>
        <v>Tốt</v>
      </c>
      <c r="J90" s="78" t="s">
        <v>45</v>
      </c>
      <c r="K90" s="272"/>
      <c r="L90" s="270"/>
      <c r="M90" s="270"/>
      <c r="N90" s="270"/>
      <c r="O90" s="270"/>
      <c r="P90" s="270"/>
      <c r="Q90" s="270"/>
      <c r="R90" s="270"/>
      <c r="S90" s="270"/>
      <c r="T90" s="270"/>
      <c r="U90" s="270"/>
    </row>
    <row r="91" spans="1:21" s="273" customFormat="1" ht="22.5" customHeight="1" x14ac:dyDescent="0.25">
      <c r="A91" s="271">
        <v>85</v>
      </c>
      <c r="B91" s="333"/>
      <c r="C91" s="25" t="s">
        <v>132</v>
      </c>
      <c r="D91" s="56">
        <v>501200659</v>
      </c>
      <c r="E91" s="70" t="s">
        <v>725</v>
      </c>
      <c r="F91" s="56">
        <v>3.19</v>
      </c>
      <c r="G91" s="56" t="s">
        <v>45</v>
      </c>
      <c r="H91" s="56">
        <v>78</v>
      </c>
      <c r="I91" s="78" t="str">
        <f t="shared" si="3"/>
        <v>Khá</v>
      </c>
      <c r="J91" s="56" t="s">
        <v>45</v>
      </c>
      <c r="K91" s="272"/>
      <c r="L91" s="270"/>
      <c r="M91" s="270"/>
      <c r="N91" s="270"/>
      <c r="O91" s="270"/>
      <c r="P91" s="270"/>
      <c r="Q91" s="270"/>
      <c r="R91" s="270"/>
      <c r="S91" s="270"/>
      <c r="T91" s="270"/>
      <c r="U91" s="270"/>
    </row>
    <row r="92" spans="1:21" s="273" customFormat="1" ht="22.5" customHeight="1" x14ac:dyDescent="0.25">
      <c r="A92" s="271">
        <v>86</v>
      </c>
      <c r="B92" s="333"/>
      <c r="C92" s="25" t="s">
        <v>132</v>
      </c>
      <c r="D92" s="56">
        <v>501200196</v>
      </c>
      <c r="E92" s="70" t="s">
        <v>347</v>
      </c>
      <c r="F92" s="56">
        <v>2.92</v>
      </c>
      <c r="G92" s="56" t="s">
        <v>45</v>
      </c>
      <c r="H92" s="56">
        <v>85</v>
      </c>
      <c r="I92" s="78" t="str">
        <f t="shared" si="3"/>
        <v>Tốt</v>
      </c>
      <c r="J92" s="56" t="s">
        <v>45</v>
      </c>
      <c r="K92" s="272"/>
      <c r="L92" s="270"/>
      <c r="M92" s="270"/>
      <c r="N92" s="270"/>
      <c r="O92" s="270"/>
      <c r="P92" s="270"/>
      <c r="Q92" s="270"/>
      <c r="R92" s="270"/>
      <c r="S92" s="270"/>
      <c r="T92" s="270"/>
      <c r="U92" s="270"/>
    </row>
    <row r="93" spans="1:21" s="273" customFormat="1" ht="22.5" customHeight="1" x14ac:dyDescent="0.25">
      <c r="A93" s="271">
        <v>87</v>
      </c>
      <c r="B93" s="333"/>
      <c r="C93" s="25" t="s">
        <v>132</v>
      </c>
      <c r="D93" s="56">
        <v>501200275</v>
      </c>
      <c r="E93" s="70" t="s">
        <v>704</v>
      </c>
      <c r="F93" s="56">
        <v>2.86</v>
      </c>
      <c r="G93" s="56" t="s">
        <v>45</v>
      </c>
      <c r="H93" s="56">
        <v>72</v>
      </c>
      <c r="I93" s="78" t="str">
        <f t="shared" si="3"/>
        <v>Khá</v>
      </c>
      <c r="J93" s="56" t="s">
        <v>45</v>
      </c>
      <c r="K93" s="272"/>
      <c r="L93" s="270"/>
      <c r="M93" s="270"/>
      <c r="N93" s="270"/>
      <c r="O93" s="270"/>
      <c r="P93" s="270"/>
      <c r="Q93" s="270"/>
      <c r="R93" s="270"/>
      <c r="S93" s="270"/>
      <c r="T93" s="270"/>
      <c r="U93" s="270"/>
    </row>
    <row r="94" spans="1:21" s="273" customFormat="1" ht="22.5" customHeight="1" x14ac:dyDescent="0.25">
      <c r="A94" s="271">
        <v>88</v>
      </c>
      <c r="B94" s="333"/>
      <c r="C94" s="25" t="s">
        <v>132</v>
      </c>
      <c r="D94" s="56">
        <v>501200092</v>
      </c>
      <c r="E94" s="70" t="s">
        <v>694</v>
      </c>
      <c r="F94" s="56">
        <v>2.69</v>
      </c>
      <c r="G94" s="56" t="s">
        <v>45</v>
      </c>
      <c r="H94" s="56">
        <v>83</v>
      </c>
      <c r="I94" s="78" t="str">
        <f t="shared" si="3"/>
        <v>Tốt</v>
      </c>
      <c r="J94" s="56" t="s">
        <v>45</v>
      </c>
      <c r="K94" s="272"/>
      <c r="L94" s="270"/>
      <c r="M94" s="270"/>
      <c r="N94" s="270"/>
      <c r="O94" s="270"/>
      <c r="P94" s="270"/>
      <c r="Q94" s="270"/>
      <c r="R94" s="270"/>
      <c r="S94" s="270"/>
      <c r="T94" s="270"/>
      <c r="U94" s="270"/>
    </row>
    <row r="95" spans="1:21" s="273" customFormat="1" ht="24" customHeight="1" x14ac:dyDescent="0.25">
      <c r="A95" s="271">
        <v>89</v>
      </c>
      <c r="B95" s="333" t="s">
        <v>1779</v>
      </c>
      <c r="C95" s="25" t="s">
        <v>132</v>
      </c>
      <c r="D95" s="56">
        <v>501200550</v>
      </c>
      <c r="E95" s="70" t="s">
        <v>717</v>
      </c>
      <c r="F95" s="56">
        <v>2.64</v>
      </c>
      <c r="G95" s="56" t="s">
        <v>45</v>
      </c>
      <c r="H95" s="56">
        <v>70</v>
      </c>
      <c r="I95" s="78" t="str">
        <f t="shared" si="3"/>
        <v>Khá</v>
      </c>
      <c r="J95" s="56" t="s">
        <v>45</v>
      </c>
      <c r="K95" s="272"/>
      <c r="L95" s="270"/>
      <c r="M95" s="270"/>
      <c r="N95" s="270"/>
      <c r="O95" s="270"/>
      <c r="P95" s="270"/>
      <c r="Q95" s="270"/>
      <c r="R95" s="270"/>
      <c r="S95" s="270"/>
      <c r="T95" s="270"/>
      <c r="U95" s="270"/>
    </row>
    <row r="96" spans="1:21" s="273" customFormat="1" ht="24" customHeight="1" x14ac:dyDescent="0.25">
      <c r="A96" s="271">
        <v>90</v>
      </c>
      <c r="B96" s="333"/>
      <c r="C96" s="25" t="s">
        <v>133</v>
      </c>
      <c r="D96" s="56">
        <v>501200698</v>
      </c>
      <c r="E96" s="70" t="s">
        <v>772</v>
      </c>
      <c r="F96" s="56">
        <v>2.83</v>
      </c>
      <c r="G96" s="56" t="s">
        <v>45</v>
      </c>
      <c r="H96" s="56">
        <v>75</v>
      </c>
      <c r="I96" s="78" t="s">
        <v>45</v>
      </c>
      <c r="J96" s="56" t="s">
        <v>45</v>
      </c>
      <c r="K96" s="272"/>
      <c r="L96" s="270"/>
      <c r="M96" s="270"/>
      <c r="N96" s="270"/>
      <c r="O96" s="270"/>
      <c r="P96" s="270"/>
      <c r="Q96" s="270"/>
      <c r="R96" s="270"/>
      <c r="S96" s="270"/>
      <c r="T96" s="270"/>
      <c r="U96" s="270"/>
    </row>
    <row r="97" spans="1:21" s="273" customFormat="1" ht="24" customHeight="1" x14ac:dyDescent="0.25">
      <c r="A97" s="271">
        <v>91</v>
      </c>
      <c r="B97" s="333"/>
      <c r="C97" s="25" t="s">
        <v>133</v>
      </c>
      <c r="D97" s="56">
        <v>501200447</v>
      </c>
      <c r="E97" s="70" t="s">
        <v>757</v>
      </c>
      <c r="F97" s="56">
        <v>2.58</v>
      </c>
      <c r="G97" s="56" t="s">
        <v>45</v>
      </c>
      <c r="H97" s="56">
        <v>87</v>
      </c>
      <c r="I97" s="78" t="s">
        <v>49</v>
      </c>
      <c r="J97" s="56" t="s">
        <v>45</v>
      </c>
      <c r="K97" s="272"/>
      <c r="L97" s="270"/>
      <c r="M97" s="270"/>
      <c r="N97" s="270"/>
      <c r="O97" s="270"/>
      <c r="P97" s="270"/>
      <c r="Q97" s="270"/>
      <c r="R97" s="270"/>
      <c r="S97" s="270"/>
      <c r="T97" s="270"/>
      <c r="U97" s="270"/>
    </row>
    <row r="98" spans="1:21" s="273" customFormat="1" ht="24" customHeight="1" x14ac:dyDescent="0.25">
      <c r="A98" s="271">
        <v>92</v>
      </c>
      <c r="B98" s="333"/>
      <c r="C98" s="25" t="s">
        <v>133</v>
      </c>
      <c r="D98" s="56">
        <v>501200188</v>
      </c>
      <c r="E98" s="70" t="s">
        <v>741</v>
      </c>
      <c r="F98" s="56">
        <v>2.56</v>
      </c>
      <c r="G98" s="56" t="s">
        <v>45</v>
      </c>
      <c r="H98" s="56">
        <v>75</v>
      </c>
      <c r="I98" s="78" t="s">
        <v>45</v>
      </c>
      <c r="J98" s="56" t="s">
        <v>45</v>
      </c>
      <c r="K98" s="272"/>
      <c r="L98" s="270"/>
      <c r="M98" s="270"/>
      <c r="N98" s="270"/>
      <c r="O98" s="270"/>
      <c r="P98" s="270"/>
      <c r="Q98" s="270"/>
      <c r="R98" s="270"/>
      <c r="S98" s="270"/>
      <c r="T98" s="270"/>
      <c r="U98" s="270"/>
    </row>
    <row r="99" spans="1:21" s="273" customFormat="1" ht="24" customHeight="1" x14ac:dyDescent="0.25">
      <c r="A99" s="271">
        <v>93</v>
      </c>
      <c r="B99" s="333"/>
      <c r="C99" s="25" t="s">
        <v>133</v>
      </c>
      <c r="D99" s="56">
        <v>501200450</v>
      </c>
      <c r="E99" s="70" t="s">
        <v>759</v>
      </c>
      <c r="F99" s="56">
        <v>2.5299999999999998</v>
      </c>
      <c r="G99" s="56" t="s">
        <v>45</v>
      </c>
      <c r="H99" s="56">
        <v>72</v>
      </c>
      <c r="I99" s="78" t="s">
        <v>45</v>
      </c>
      <c r="J99" s="56" t="s">
        <v>45</v>
      </c>
      <c r="K99" s="272"/>
      <c r="L99" s="270"/>
      <c r="M99" s="270"/>
      <c r="N99" s="270"/>
      <c r="O99" s="270"/>
      <c r="P99" s="270"/>
      <c r="Q99" s="270"/>
      <c r="R99" s="270"/>
      <c r="S99" s="270"/>
      <c r="T99" s="270"/>
      <c r="U99" s="270"/>
    </row>
    <row r="100" spans="1:21" s="273" customFormat="1" ht="24" customHeight="1" x14ac:dyDescent="0.25">
      <c r="A100" s="271">
        <v>94</v>
      </c>
      <c r="B100" s="333"/>
      <c r="C100" s="25" t="s">
        <v>135</v>
      </c>
      <c r="D100" s="19">
        <v>501200289</v>
      </c>
      <c r="E100" s="20" t="s">
        <v>839</v>
      </c>
      <c r="F100" s="21">
        <v>3.19</v>
      </c>
      <c r="G100" s="22" t="s">
        <v>45</v>
      </c>
      <c r="H100" s="22">
        <v>75</v>
      </c>
      <c r="I100" s="17" t="s">
        <v>45</v>
      </c>
      <c r="J100" s="24" t="s">
        <v>45</v>
      </c>
      <c r="K100" s="272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</row>
    <row r="101" spans="1:21" s="273" customFormat="1" ht="24" customHeight="1" x14ac:dyDescent="0.25">
      <c r="A101" s="271">
        <v>95</v>
      </c>
      <c r="B101" s="333"/>
      <c r="C101" s="25" t="s">
        <v>136</v>
      </c>
      <c r="D101" s="56">
        <v>501200534</v>
      </c>
      <c r="E101" s="70" t="s">
        <v>904</v>
      </c>
      <c r="F101" s="56">
        <v>2.67</v>
      </c>
      <c r="G101" s="56" t="s">
        <v>45</v>
      </c>
      <c r="H101" s="56">
        <v>77</v>
      </c>
      <c r="I101" s="78" t="str">
        <f t="shared" ref="I101:I112" si="4">IF(H101&lt;30,"Kém",IF(H101&lt;50,"Yếu",IF(H101&lt;60,"Trung bình",IF(H101&lt;70,"TB khá",IF(H101&lt;80,"Khá",IF(H101&lt;90,"Tốt","Xuất sắc"))))))</f>
        <v>Khá</v>
      </c>
      <c r="J101" s="56" t="s">
        <v>45</v>
      </c>
      <c r="K101" s="272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</row>
    <row r="102" spans="1:21" s="273" customFormat="1" ht="24" customHeight="1" x14ac:dyDescent="0.25">
      <c r="A102" s="271">
        <v>96</v>
      </c>
      <c r="B102" s="333"/>
      <c r="C102" s="25" t="s">
        <v>136</v>
      </c>
      <c r="D102" s="56">
        <v>501200287</v>
      </c>
      <c r="E102" s="70" t="s">
        <v>892</v>
      </c>
      <c r="F102" s="56">
        <v>2.56</v>
      </c>
      <c r="G102" s="56" t="s">
        <v>45</v>
      </c>
      <c r="H102" s="56">
        <v>73</v>
      </c>
      <c r="I102" s="78" t="str">
        <f t="shared" si="4"/>
        <v>Khá</v>
      </c>
      <c r="J102" s="56" t="s">
        <v>45</v>
      </c>
      <c r="K102" s="272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</row>
    <row r="103" spans="1:21" s="273" customFormat="1" ht="24" customHeight="1" x14ac:dyDescent="0.25">
      <c r="A103" s="271">
        <v>97</v>
      </c>
      <c r="B103" s="333"/>
      <c r="C103" s="25" t="s">
        <v>136</v>
      </c>
      <c r="D103" s="56">
        <v>501200629</v>
      </c>
      <c r="E103" s="70" t="s">
        <v>909</v>
      </c>
      <c r="F103" s="56">
        <v>2.56</v>
      </c>
      <c r="G103" s="56" t="s">
        <v>45</v>
      </c>
      <c r="H103" s="56">
        <v>71</v>
      </c>
      <c r="I103" s="78" t="str">
        <f t="shared" si="4"/>
        <v>Khá</v>
      </c>
      <c r="J103" s="56" t="s">
        <v>45</v>
      </c>
      <c r="K103" s="272"/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</row>
    <row r="104" spans="1:21" s="273" customFormat="1" ht="24" customHeight="1" x14ac:dyDescent="0.25">
      <c r="A104" s="271">
        <v>98</v>
      </c>
      <c r="B104" s="333"/>
      <c r="C104" s="25" t="s">
        <v>137</v>
      </c>
      <c r="D104" s="56">
        <v>501200086</v>
      </c>
      <c r="E104" s="70" t="s">
        <v>926</v>
      </c>
      <c r="F104" s="56">
        <v>3.06</v>
      </c>
      <c r="G104" s="56" t="s">
        <v>45</v>
      </c>
      <c r="H104" s="56">
        <v>70</v>
      </c>
      <c r="I104" s="78" t="str">
        <f t="shared" si="4"/>
        <v>Khá</v>
      </c>
      <c r="J104" s="56" t="s">
        <v>45</v>
      </c>
      <c r="K104" s="272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</row>
    <row r="105" spans="1:21" s="273" customFormat="1" ht="24" customHeight="1" x14ac:dyDescent="0.25">
      <c r="A105" s="271">
        <v>99</v>
      </c>
      <c r="B105" s="333"/>
      <c r="C105" s="25" t="s">
        <v>137</v>
      </c>
      <c r="D105" s="56">
        <v>501200416</v>
      </c>
      <c r="E105" s="70" t="s">
        <v>946</v>
      </c>
      <c r="F105" s="56">
        <v>2.75</v>
      </c>
      <c r="G105" s="56" t="s">
        <v>45</v>
      </c>
      <c r="H105" s="56">
        <v>81</v>
      </c>
      <c r="I105" s="78" t="str">
        <f t="shared" si="4"/>
        <v>Tốt</v>
      </c>
      <c r="J105" s="56" t="s">
        <v>45</v>
      </c>
      <c r="K105" s="272"/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</row>
    <row r="106" spans="1:21" s="273" customFormat="1" ht="24" customHeight="1" x14ac:dyDescent="0.25">
      <c r="A106" s="271">
        <v>100</v>
      </c>
      <c r="B106" s="333"/>
      <c r="C106" s="25" t="s">
        <v>137</v>
      </c>
      <c r="D106" s="56">
        <v>501200370</v>
      </c>
      <c r="E106" s="70" t="s">
        <v>942</v>
      </c>
      <c r="F106" s="56">
        <v>2.69</v>
      </c>
      <c r="G106" s="56" t="s">
        <v>45</v>
      </c>
      <c r="H106" s="56">
        <v>70</v>
      </c>
      <c r="I106" s="78" t="str">
        <f t="shared" si="4"/>
        <v>Khá</v>
      </c>
      <c r="J106" s="56" t="s">
        <v>45</v>
      </c>
      <c r="K106" s="272"/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</row>
    <row r="107" spans="1:21" s="273" customFormat="1" ht="24" customHeight="1" x14ac:dyDescent="0.25">
      <c r="A107" s="271">
        <v>101</v>
      </c>
      <c r="B107" s="333"/>
      <c r="C107" s="25" t="s">
        <v>137</v>
      </c>
      <c r="D107" s="56">
        <v>501200256</v>
      </c>
      <c r="E107" s="70" t="s">
        <v>936</v>
      </c>
      <c r="F107" s="56">
        <v>2.64</v>
      </c>
      <c r="G107" s="56" t="s">
        <v>45</v>
      </c>
      <c r="H107" s="56">
        <v>77</v>
      </c>
      <c r="I107" s="78" t="str">
        <f t="shared" si="4"/>
        <v>Khá</v>
      </c>
      <c r="J107" s="56" t="s">
        <v>45</v>
      </c>
      <c r="K107" s="272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</row>
    <row r="108" spans="1:21" s="273" customFormat="1" ht="24" customHeight="1" x14ac:dyDescent="0.25">
      <c r="A108" s="271">
        <v>102</v>
      </c>
      <c r="B108" s="333"/>
      <c r="C108" s="25" t="s">
        <v>137</v>
      </c>
      <c r="D108" s="56">
        <v>501200764</v>
      </c>
      <c r="E108" s="70" t="s">
        <v>965</v>
      </c>
      <c r="F108" s="56">
        <v>2.64</v>
      </c>
      <c r="G108" s="56" t="s">
        <v>45</v>
      </c>
      <c r="H108" s="56">
        <v>70</v>
      </c>
      <c r="I108" s="78" t="str">
        <f t="shared" si="4"/>
        <v>Khá</v>
      </c>
      <c r="J108" s="56" t="s">
        <v>45</v>
      </c>
      <c r="K108" s="272" t="s">
        <v>1799</v>
      </c>
      <c r="L108" s="270"/>
      <c r="M108" s="270"/>
      <c r="N108" s="270"/>
      <c r="O108" s="270"/>
      <c r="P108" s="270"/>
      <c r="Q108" s="270"/>
      <c r="R108" s="270"/>
      <c r="S108" s="270"/>
      <c r="T108" s="270"/>
      <c r="U108" s="270"/>
    </row>
    <row r="109" spans="1:21" s="273" customFormat="1" ht="24" customHeight="1" x14ac:dyDescent="0.25">
      <c r="A109" s="271">
        <v>103</v>
      </c>
      <c r="B109" s="333"/>
      <c r="C109" s="25" t="s">
        <v>137</v>
      </c>
      <c r="D109" s="56">
        <v>501200240</v>
      </c>
      <c r="E109" s="70" t="s">
        <v>935</v>
      </c>
      <c r="F109" s="56">
        <v>2.58</v>
      </c>
      <c r="G109" s="56" t="s">
        <v>45</v>
      </c>
      <c r="H109" s="56">
        <v>83</v>
      </c>
      <c r="I109" s="78" t="str">
        <f t="shared" si="4"/>
        <v>Tốt</v>
      </c>
      <c r="J109" s="56" t="s">
        <v>45</v>
      </c>
      <c r="K109" s="272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</row>
    <row r="110" spans="1:21" s="273" customFormat="1" ht="24" customHeight="1" x14ac:dyDescent="0.25">
      <c r="A110" s="271">
        <v>104</v>
      </c>
      <c r="B110" s="333"/>
      <c r="C110" s="25" t="s">
        <v>137</v>
      </c>
      <c r="D110" s="56">
        <v>501200784</v>
      </c>
      <c r="E110" s="70" t="s">
        <v>966</v>
      </c>
      <c r="F110" s="56">
        <v>2.56</v>
      </c>
      <c r="G110" s="56" t="s">
        <v>45</v>
      </c>
      <c r="H110" s="56">
        <v>71</v>
      </c>
      <c r="I110" s="78" t="str">
        <f t="shared" si="4"/>
        <v>Khá</v>
      </c>
      <c r="J110" s="56" t="s">
        <v>45</v>
      </c>
      <c r="K110" s="272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</row>
    <row r="111" spans="1:21" s="273" customFormat="1" ht="24" customHeight="1" x14ac:dyDescent="0.25">
      <c r="A111" s="271">
        <v>105</v>
      </c>
      <c r="B111" s="333"/>
      <c r="C111" s="25" t="s">
        <v>138</v>
      </c>
      <c r="D111" s="56">
        <v>501200317</v>
      </c>
      <c r="E111" s="70" t="s">
        <v>990</v>
      </c>
      <c r="F111" s="56">
        <v>2.83</v>
      </c>
      <c r="G111" s="56" t="s">
        <v>45</v>
      </c>
      <c r="H111" s="56">
        <v>72</v>
      </c>
      <c r="I111" s="78" t="str">
        <f t="shared" si="4"/>
        <v>Khá</v>
      </c>
      <c r="J111" s="56" t="s">
        <v>45</v>
      </c>
      <c r="K111" s="272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</row>
    <row r="112" spans="1:21" s="273" customFormat="1" ht="24" customHeight="1" x14ac:dyDescent="0.25">
      <c r="A112" s="271">
        <v>106</v>
      </c>
      <c r="B112" s="333"/>
      <c r="C112" s="25" t="s">
        <v>138</v>
      </c>
      <c r="D112" s="56">
        <v>501200132</v>
      </c>
      <c r="E112" s="70" t="s">
        <v>979</v>
      </c>
      <c r="F112" s="56">
        <v>2.67</v>
      </c>
      <c r="G112" s="56" t="s">
        <v>45</v>
      </c>
      <c r="H112" s="56">
        <v>73</v>
      </c>
      <c r="I112" s="78" t="str">
        <f t="shared" si="4"/>
        <v>Khá</v>
      </c>
      <c r="J112" s="56" t="s">
        <v>45</v>
      </c>
      <c r="K112" s="272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</row>
    <row r="113" spans="1:21" s="273" customFormat="1" ht="24" customHeight="1" x14ac:dyDescent="0.25">
      <c r="A113" s="271">
        <v>107</v>
      </c>
      <c r="B113" s="333"/>
      <c r="C113" s="25" t="s">
        <v>140</v>
      </c>
      <c r="D113" s="56">
        <v>501200260</v>
      </c>
      <c r="E113" s="70" t="s">
        <v>401</v>
      </c>
      <c r="F113" s="56">
        <v>3.06</v>
      </c>
      <c r="G113" s="56" t="s">
        <v>45</v>
      </c>
      <c r="H113" s="78">
        <v>70</v>
      </c>
      <c r="I113" s="78" t="str">
        <f t="shared" ref="I113:I118" si="5">IF(H113&lt;30,"Kém",IF(H113&lt;50,"Yếu",IF(H113&lt;60,"Trung bình",IF(H113&lt;70,"TB Khá",IF(H113&lt;80,"Khá",IF(H113&lt;90,"Tốt","Xuất sắc"))))))</f>
        <v>Khá</v>
      </c>
      <c r="J113" s="78" t="s">
        <v>45</v>
      </c>
      <c r="K113" s="272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</row>
    <row r="114" spans="1:21" s="273" customFormat="1" ht="24" customHeight="1" x14ac:dyDescent="0.25">
      <c r="A114" s="271">
        <v>108</v>
      </c>
      <c r="B114" s="333"/>
      <c r="C114" s="25" t="s">
        <v>140</v>
      </c>
      <c r="D114" s="56">
        <v>501200523</v>
      </c>
      <c r="E114" s="70" t="s">
        <v>1099</v>
      </c>
      <c r="F114" s="56">
        <v>2.83</v>
      </c>
      <c r="G114" s="56" t="s">
        <v>45</v>
      </c>
      <c r="H114" s="78">
        <v>72</v>
      </c>
      <c r="I114" s="78" t="str">
        <f t="shared" si="5"/>
        <v>Khá</v>
      </c>
      <c r="J114" s="78" t="s">
        <v>45</v>
      </c>
      <c r="K114" s="272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</row>
    <row r="115" spans="1:21" s="273" customFormat="1" ht="24" customHeight="1" x14ac:dyDescent="0.25">
      <c r="A115" s="271">
        <v>109</v>
      </c>
      <c r="B115" s="333"/>
      <c r="C115" s="25" t="s">
        <v>140</v>
      </c>
      <c r="D115" s="56">
        <v>501200772</v>
      </c>
      <c r="E115" s="70" t="s">
        <v>1111</v>
      </c>
      <c r="F115" s="56">
        <v>2.78</v>
      </c>
      <c r="G115" s="56" t="s">
        <v>45</v>
      </c>
      <c r="H115" s="78">
        <v>71</v>
      </c>
      <c r="I115" s="78" t="str">
        <f t="shared" si="5"/>
        <v>Khá</v>
      </c>
      <c r="J115" s="78" t="s">
        <v>45</v>
      </c>
      <c r="K115" s="272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</row>
    <row r="116" spans="1:21" s="273" customFormat="1" ht="24" customHeight="1" x14ac:dyDescent="0.25">
      <c r="A116" s="271">
        <v>110</v>
      </c>
      <c r="B116" s="333"/>
      <c r="C116" s="25" t="s">
        <v>141</v>
      </c>
      <c r="D116" s="56">
        <v>501200276</v>
      </c>
      <c r="E116" s="70" t="s">
        <v>1133</v>
      </c>
      <c r="F116" s="56">
        <v>3.14</v>
      </c>
      <c r="G116" s="56" t="s">
        <v>45</v>
      </c>
      <c r="H116" s="78">
        <v>72</v>
      </c>
      <c r="I116" s="78" t="str">
        <f t="shared" si="5"/>
        <v>Khá</v>
      </c>
      <c r="J116" s="78" t="s">
        <v>45</v>
      </c>
      <c r="K116" s="272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</row>
    <row r="117" spans="1:21" s="273" customFormat="1" ht="24" customHeight="1" x14ac:dyDescent="0.25">
      <c r="A117" s="271"/>
      <c r="B117" s="333"/>
      <c r="C117" s="25" t="s">
        <v>141</v>
      </c>
      <c r="D117" s="56">
        <v>501200434</v>
      </c>
      <c r="E117" s="70" t="s">
        <v>1141</v>
      </c>
      <c r="F117" s="56">
        <v>2.58</v>
      </c>
      <c r="G117" s="56" t="s">
        <v>45</v>
      </c>
      <c r="H117" s="78">
        <v>75</v>
      </c>
      <c r="I117" s="78" t="str">
        <f t="shared" si="5"/>
        <v>Khá</v>
      </c>
      <c r="J117" s="78" t="s">
        <v>45</v>
      </c>
      <c r="K117" s="272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</row>
    <row r="118" spans="1:21" s="273" customFormat="1" ht="24" customHeight="1" x14ac:dyDescent="0.25">
      <c r="A118" s="271">
        <v>111</v>
      </c>
      <c r="B118" s="333"/>
      <c r="C118" s="25" t="s">
        <v>141</v>
      </c>
      <c r="D118" s="56">
        <v>501200684</v>
      </c>
      <c r="E118" s="70" t="s">
        <v>1160</v>
      </c>
      <c r="F118" s="56">
        <v>2.58</v>
      </c>
      <c r="G118" s="56" t="s">
        <v>45</v>
      </c>
      <c r="H118" s="78">
        <v>78</v>
      </c>
      <c r="I118" s="78" t="str">
        <f t="shared" si="5"/>
        <v>Khá</v>
      </c>
      <c r="J118" s="78" t="s">
        <v>45</v>
      </c>
      <c r="K118" s="272"/>
      <c r="L118" s="270"/>
      <c r="M118" s="270"/>
      <c r="N118" s="270"/>
      <c r="O118" s="270"/>
      <c r="P118" s="270"/>
      <c r="Q118" s="270"/>
      <c r="R118" s="270"/>
      <c r="S118" s="270"/>
      <c r="T118" s="270"/>
      <c r="U118" s="270"/>
    </row>
    <row r="119" spans="1:21" s="281" customFormat="1" ht="30" customHeight="1" x14ac:dyDescent="0.3">
      <c r="A119" s="271">
        <v>112</v>
      </c>
      <c r="B119" s="333" t="s">
        <v>1780</v>
      </c>
      <c r="C119" s="25" t="s">
        <v>6</v>
      </c>
      <c r="D119" s="81">
        <v>502180032</v>
      </c>
      <c r="E119" s="120" t="s">
        <v>75</v>
      </c>
      <c r="F119" s="85">
        <v>3.93</v>
      </c>
      <c r="G119" s="17" t="s">
        <v>47</v>
      </c>
      <c r="H119" s="25">
        <v>81</v>
      </c>
      <c r="I119" s="25" t="s">
        <v>49</v>
      </c>
      <c r="J119" s="279" t="s">
        <v>48</v>
      </c>
      <c r="K119" s="272"/>
      <c r="L119" s="270"/>
      <c r="M119" s="280"/>
      <c r="N119" s="280"/>
      <c r="O119" s="280"/>
      <c r="P119" s="280"/>
      <c r="Q119" s="280"/>
      <c r="R119" s="280"/>
      <c r="S119" s="280"/>
      <c r="T119" s="280"/>
      <c r="U119" s="280"/>
    </row>
    <row r="120" spans="1:21" s="281" customFormat="1" ht="30" customHeight="1" x14ac:dyDescent="0.3">
      <c r="A120" s="271">
        <v>113</v>
      </c>
      <c r="B120" s="333"/>
      <c r="C120" s="25" t="s">
        <v>6</v>
      </c>
      <c r="D120" s="81">
        <v>502180010</v>
      </c>
      <c r="E120" s="120" t="s">
        <v>62</v>
      </c>
      <c r="F120" s="85">
        <v>3.83</v>
      </c>
      <c r="G120" s="17" t="s">
        <v>47</v>
      </c>
      <c r="H120" s="25">
        <v>87</v>
      </c>
      <c r="I120" s="25" t="s">
        <v>49</v>
      </c>
      <c r="J120" s="279" t="s">
        <v>48</v>
      </c>
      <c r="K120" s="272"/>
      <c r="L120" s="270"/>
      <c r="M120" s="280"/>
      <c r="N120" s="280"/>
      <c r="O120" s="280"/>
      <c r="P120" s="280"/>
      <c r="Q120" s="280"/>
      <c r="R120" s="280"/>
      <c r="S120" s="280"/>
      <c r="T120" s="280"/>
      <c r="U120" s="280"/>
    </row>
    <row r="121" spans="1:21" s="281" customFormat="1" ht="30" customHeight="1" x14ac:dyDescent="0.3">
      <c r="A121" s="271">
        <v>114</v>
      </c>
      <c r="B121" s="333"/>
      <c r="C121" s="25" t="s">
        <v>7</v>
      </c>
      <c r="D121" s="282">
        <v>502190007</v>
      </c>
      <c r="E121" s="283" t="s">
        <v>86</v>
      </c>
      <c r="F121" s="82">
        <v>3.27</v>
      </c>
      <c r="G121" s="82" t="s">
        <v>48</v>
      </c>
      <c r="H121" s="84">
        <v>84</v>
      </c>
      <c r="I121" s="25" t="str">
        <f>IF(H121&lt;30,"Kém",IF(H121&lt;50,"Yếu",IF(H121&lt;60,"Trung bình",IF(H121&lt;70,"TB khá",IF(H121&lt;80,"Khá",IF(H121&lt;90,"Tốt","Xuất sắc"))))))</f>
        <v>Tốt</v>
      </c>
      <c r="J121" s="82" t="s">
        <v>48</v>
      </c>
      <c r="K121" s="272"/>
      <c r="L121" s="270"/>
      <c r="M121" s="280"/>
      <c r="N121" s="280"/>
      <c r="O121" s="280"/>
      <c r="P121" s="280"/>
      <c r="Q121" s="280"/>
      <c r="R121" s="280"/>
      <c r="S121" s="280"/>
      <c r="T121" s="280"/>
      <c r="U121" s="280"/>
    </row>
    <row r="122" spans="1:21" s="281" customFormat="1" ht="30" customHeight="1" x14ac:dyDescent="0.3">
      <c r="A122" s="271">
        <v>115</v>
      </c>
      <c r="B122" s="333"/>
      <c r="C122" s="25" t="s">
        <v>7</v>
      </c>
      <c r="D122" s="282">
        <v>502190013</v>
      </c>
      <c r="E122" s="283" t="s">
        <v>92</v>
      </c>
      <c r="F122" s="82">
        <v>3.21</v>
      </c>
      <c r="G122" s="82" t="s">
        <v>48</v>
      </c>
      <c r="H122" s="84">
        <v>94</v>
      </c>
      <c r="I122" s="25" t="str">
        <f>IF(H122&lt;30,"Kém",IF(H122&lt;50,"Yếu",IF(H122&lt;60,"Trung bình",IF(H122&lt;70,"TB khá",IF(H122&lt;80,"Khá",IF(H122&lt;90,"Tốt","Xuất sắc"))))))</f>
        <v>Xuất sắc</v>
      </c>
      <c r="J122" s="82" t="s">
        <v>48</v>
      </c>
      <c r="K122" s="272"/>
      <c r="L122" s="270"/>
      <c r="M122" s="280"/>
      <c r="N122" s="280"/>
      <c r="O122" s="280"/>
      <c r="P122" s="280"/>
      <c r="Q122" s="280"/>
      <c r="R122" s="280"/>
      <c r="S122" s="280"/>
      <c r="T122" s="280"/>
      <c r="U122" s="280"/>
    </row>
    <row r="123" spans="1:21" s="287" customFormat="1" ht="57" customHeight="1" x14ac:dyDescent="0.25">
      <c r="A123" s="271">
        <v>116</v>
      </c>
      <c r="B123" s="284" t="s">
        <v>1781</v>
      </c>
      <c r="C123" s="25" t="s">
        <v>9</v>
      </c>
      <c r="D123" s="159">
        <v>503190019</v>
      </c>
      <c r="E123" s="157" t="s">
        <v>109</v>
      </c>
      <c r="F123" s="156">
        <v>3.36</v>
      </c>
      <c r="G123" s="156" t="s">
        <v>48</v>
      </c>
      <c r="H123" s="156">
        <v>87</v>
      </c>
      <c r="I123" s="25" t="str">
        <f>IF(H123&lt;30,"Kém",IF(H123&lt;50,"Yếu",IF(H123&lt;60,"Trung bình",IF(H123&lt;70,"TB khá",IF(H123&lt;80,"Khá",IF(H123&lt;90,"Tốt","Xuất sắc"))))))</f>
        <v>Tốt</v>
      </c>
      <c r="J123" s="285" t="s">
        <v>48</v>
      </c>
      <c r="K123" s="272"/>
      <c r="L123" s="270"/>
      <c r="M123" s="286"/>
      <c r="N123" s="286"/>
      <c r="O123" s="286"/>
      <c r="P123" s="286"/>
      <c r="Q123" s="286"/>
      <c r="R123" s="286"/>
      <c r="S123" s="286"/>
      <c r="T123" s="286"/>
      <c r="U123" s="286"/>
    </row>
    <row r="124" spans="1:21" s="289" customFormat="1" ht="24" customHeight="1" x14ac:dyDescent="0.25">
      <c r="A124" s="271">
        <v>117</v>
      </c>
      <c r="B124" s="333" t="s">
        <v>1782</v>
      </c>
      <c r="C124" s="25" t="s">
        <v>1783</v>
      </c>
      <c r="D124" s="82">
        <v>508180032</v>
      </c>
      <c r="E124" s="127" t="s">
        <v>561</v>
      </c>
      <c r="F124" s="82">
        <v>3.82</v>
      </c>
      <c r="G124" s="82" t="s">
        <v>47</v>
      </c>
      <c r="H124" s="82">
        <v>90</v>
      </c>
      <c r="I124" s="82" t="s">
        <v>47</v>
      </c>
      <c r="J124" s="82" t="s">
        <v>47</v>
      </c>
      <c r="K124" s="272"/>
      <c r="L124" s="270"/>
      <c r="M124" s="288"/>
      <c r="N124" s="288"/>
      <c r="O124" s="288"/>
      <c r="P124" s="288"/>
      <c r="Q124" s="288"/>
      <c r="R124" s="288"/>
      <c r="S124" s="288"/>
      <c r="T124" s="288"/>
      <c r="U124" s="288"/>
    </row>
    <row r="125" spans="1:21" s="289" customFormat="1" ht="24" customHeight="1" x14ac:dyDescent="0.25">
      <c r="A125" s="271">
        <v>118</v>
      </c>
      <c r="B125" s="333"/>
      <c r="C125" s="25" t="s">
        <v>1783</v>
      </c>
      <c r="D125" s="82">
        <v>508180039</v>
      </c>
      <c r="E125" s="127" t="s">
        <v>567</v>
      </c>
      <c r="F125" s="82">
        <v>3.66</v>
      </c>
      <c r="G125" s="82" t="s">
        <v>47</v>
      </c>
      <c r="H125" s="82">
        <v>90</v>
      </c>
      <c r="I125" s="82" t="s">
        <v>47</v>
      </c>
      <c r="J125" s="82" t="s">
        <v>47</v>
      </c>
      <c r="K125" s="272"/>
      <c r="L125" s="270"/>
      <c r="M125" s="288"/>
      <c r="N125" s="288"/>
      <c r="O125" s="288"/>
      <c r="P125" s="288"/>
      <c r="Q125" s="288"/>
      <c r="R125" s="288"/>
      <c r="S125" s="288"/>
      <c r="T125" s="288"/>
      <c r="U125" s="288"/>
    </row>
    <row r="126" spans="1:21" s="289" customFormat="1" ht="24" customHeight="1" x14ac:dyDescent="0.25">
      <c r="A126" s="271">
        <v>119</v>
      </c>
      <c r="B126" s="333"/>
      <c r="C126" s="25" t="s">
        <v>1783</v>
      </c>
      <c r="D126" s="82">
        <v>508180069</v>
      </c>
      <c r="E126" s="127" t="s">
        <v>595</v>
      </c>
      <c r="F126" s="82">
        <v>3.68</v>
      </c>
      <c r="G126" s="82" t="s">
        <v>47</v>
      </c>
      <c r="H126" s="82">
        <v>90</v>
      </c>
      <c r="I126" s="82" t="s">
        <v>47</v>
      </c>
      <c r="J126" s="82" t="s">
        <v>47</v>
      </c>
      <c r="K126" s="272"/>
      <c r="L126" s="270"/>
      <c r="M126" s="288"/>
      <c r="N126" s="288"/>
      <c r="O126" s="288"/>
      <c r="P126" s="288"/>
      <c r="Q126" s="288"/>
      <c r="R126" s="288"/>
      <c r="S126" s="288"/>
      <c r="T126" s="288"/>
      <c r="U126" s="288"/>
    </row>
    <row r="127" spans="1:21" s="289" customFormat="1" ht="24" customHeight="1" x14ac:dyDescent="0.25">
      <c r="A127" s="271">
        <v>120</v>
      </c>
      <c r="B127" s="333"/>
      <c r="C127" s="25" t="s">
        <v>1784</v>
      </c>
      <c r="D127" s="82">
        <v>508190025</v>
      </c>
      <c r="E127" s="127" t="s">
        <v>503</v>
      </c>
      <c r="F127" s="82">
        <v>3.35</v>
      </c>
      <c r="G127" s="84" t="s">
        <v>48</v>
      </c>
      <c r="H127" s="151">
        <v>91</v>
      </c>
      <c r="I127" s="84" t="s">
        <v>47</v>
      </c>
      <c r="J127" s="82" t="s">
        <v>48</v>
      </c>
      <c r="K127" s="272"/>
      <c r="L127" s="270"/>
      <c r="M127" s="288"/>
      <c r="N127" s="288"/>
      <c r="O127" s="288"/>
      <c r="P127" s="288"/>
      <c r="Q127" s="288"/>
      <c r="R127" s="288"/>
      <c r="S127" s="288"/>
      <c r="T127" s="288"/>
      <c r="U127" s="288"/>
    </row>
    <row r="128" spans="1:21" s="289" customFormat="1" ht="24" customHeight="1" x14ac:dyDescent="0.25">
      <c r="A128" s="271">
        <v>121</v>
      </c>
      <c r="B128" s="333"/>
      <c r="C128" s="25" t="s">
        <v>1784</v>
      </c>
      <c r="D128" s="82">
        <v>508190032</v>
      </c>
      <c r="E128" s="127" t="s">
        <v>509</v>
      </c>
      <c r="F128" s="82">
        <v>3.39</v>
      </c>
      <c r="G128" s="84" t="s">
        <v>48</v>
      </c>
      <c r="H128" s="151">
        <v>89</v>
      </c>
      <c r="I128" s="84" t="s">
        <v>49</v>
      </c>
      <c r="J128" s="82" t="s">
        <v>48</v>
      </c>
      <c r="K128" s="272"/>
      <c r="L128" s="270"/>
      <c r="M128" s="288"/>
      <c r="N128" s="288"/>
      <c r="O128" s="288"/>
      <c r="P128" s="288"/>
      <c r="Q128" s="288"/>
      <c r="R128" s="288"/>
      <c r="S128" s="288"/>
      <c r="T128" s="288"/>
      <c r="U128" s="288"/>
    </row>
    <row r="129" spans="1:31" s="289" customFormat="1" ht="24" customHeight="1" x14ac:dyDescent="0.25">
      <c r="A129" s="271">
        <v>122</v>
      </c>
      <c r="B129" s="333"/>
      <c r="C129" s="25" t="s">
        <v>1784</v>
      </c>
      <c r="D129" s="82">
        <v>508190036</v>
      </c>
      <c r="E129" s="127" t="s">
        <v>512</v>
      </c>
      <c r="F129" s="82">
        <v>3.3</v>
      </c>
      <c r="G129" s="84" t="s">
        <v>48</v>
      </c>
      <c r="H129" s="151">
        <v>94</v>
      </c>
      <c r="I129" s="84" t="s">
        <v>47</v>
      </c>
      <c r="J129" s="82" t="s">
        <v>48</v>
      </c>
      <c r="K129" s="272"/>
      <c r="L129" s="270"/>
      <c r="M129" s="288"/>
      <c r="N129" s="288"/>
      <c r="O129" s="288"/>
      <c r="P129" s="288"/>
      <c r="Q129" s="288"/>
      <c r="R129" s="288"/>
      <c r="S129" s="288"/>
      <c r="T129" s="288"/>
      <c r="U129" s="288"/>
    </row>
    <row r="130" spans="1:31" s="291" customFormat="1" ht="34.5" customHeight="1" x14ac:dyDescent="0.25">
      <c r="A130" s="271">
        <v>123</v>
      </c>
      <c r="B130" s="333" t="s">
        <v>1785</v>
      </c>
      <c r="C130" s="17" t="s">
        <v>12</v>
      </c>
      <c r="D130" s="144">
        <v>504180007</v>
      </c>
      <c r="E130" s="146" t="s">
        <v>1708</v>
      </c>
      <c r="F130" s="144">
        <v>3.7</v>
      </c>
      <c r="G130" s="144" t="s">
        <v>47</v>
      </c>
      <c r="H130" s="145">
        <v>90</v>
      </c>
      <c r="I130" s="145" t="s">
        <v>47</v>
      </c>
      <c r="J130" s="153" t="s">
        <v>47</v>
      </c>
      <c r="K130" s="272"/>
      <c r="L130" s="270"/>
      <c r="M130" s="290"/>
      <c r="N130" s="290"/>
      <c r="O130" s="290"/>
      <c r="P130" s="290"/>
      <c r="Q130" s="290"/>
      <c r="R130" s="290"/>
      <c r="S130" s="290"/>
      <c r="T130" s="290"/>
      <c r="U130" s="290"/>
    </row>
    <row r="131" spans="1:31" s="291" customFormat="1" ht="34.5" customHeight="1" x14ac:dyDescent="0.25">
      <c r="A131" s="271">
        <v>124</v>
      </c>
      <c r="B131" s="333"/>
      <c r="C131" s="25" t="s">
        <v>13</v>
      </c>
      <c r="D131" s="81">
        <v>504190006</v>
      </c>
      <c r="E131" s="120" t="s">
        <v>1253</v>
      </c>
      <c r="F131" s="81">
        <v>3.19</v>
      </c>
      <c r="G131" s="81" t="s">
        <v>45</v>
      </c>
      <c r="H131" s="145">
        <v>89</v>
      </c>
      <c r="I131" s="144" t="s">
        <v>49</v>
      </c>
      <c r="J131" s="81" t="s">
        <v>45</v>
      </c>
      <c r="K131" s="272"/>
      <c r="L131" s="270"/>
      <c r="M131" s="290"/>
      <c r="N131" s="290"/>
      <c r="O131" s="290"/>
      <c r="P131" s="290"/>
      <c r="Q131" s="290"/>
      <c r="R131" s="290"/>
      <c r="S131" s="290"/>
      <c r="T131" s="290"/>
      <c r="U131" s="290"/>
    </row>
    <row r="132" spans="1:31" s="291" customFormat="1" ht="34.5" customHeight="1" x14ac:dyDescent="0.25">
      <c r="A132" s="271">
        <v>125</v>
      </c>
      <c r="B132" s="333"/>
      <c r="C132" s="25" t="s">
        <v>13</v>
      </c>
      <c r="D132" s="81">
        <v>504190009</v>
      </c>
      <c r="E132" s="120" t="s">
        <v>1256</v>
      </c>
      <c r="F132" s="82">
        <v>3.13</v>
      </c>
      <c r="G132" s="81" t="s">
        <v>45</v>
      </c>
      <c r="H132" s="145">
        <v>89</v>
      </c>
      <c r="I132" s="144" t="s">
        <v>49</v>
      </c>
      <c r="J132" s="81" t="s">
        <v>45</v>
      </c>
      <c r="K132" s="272"/>
      <c r="L132" s="270"/>
      <c r="M132" s="290"/>
      <c r="N132" s="290"/>
      <c r="O132" s="290"/>
      <c r="P132" s="290"/>
      <c r="Q132" s="290"/>
      <c r="R132" s="290"/>
      <c r="S132" s="290"/>
      <c r="T132" s="290"/>
      <c r="U132" s="290"/>
    </row>
    <row r="133" spans="1:31" s="294" customFormat="1" ht="34.5" customHeight="1" x14ac:dyDescent="0.25">
      <c r="A133" s="271">
        <v>126</v>
      </c>
      <c r="B133" s="337" t="s">
        <v>1786</v>
      </c>
      <c r="C133" s="292" t="s">
        <v>14</v>
      </c>
      <c r="D133" s="82">
        <v>509180015</v>
      </c>
      <c r="E133" s="152" t="s">
        <v>185</v>
      </c>
      <c r="F133" s="82">
        <v>3.57</v>
      </c>
      <c r="G133" s="82" t="s">
        <v>48</v>
      </c>
      <c r="H133" s="82">
        <v>87</v>
      </c>
      <c r="I133" s="82" t="s">
        <v>49</v>
      </c>
      <c r="J133" s="82" t="s">
        <v>48</v>
      </c>
      <c r="K133" s="272"/>
      <c r="L133" s="270"/>
      <c r="M133" s="293"/>
      <c r="N133" s="293"/>
      <c r="O133" s="293"/>
      <c r="P133" s="293"/>
      <c r="Q133" s="293"/>
      <c r="R133" s="293"/>
      <c r="S133" s="293"/>
      <c r="T133" s="293"/>
      <c r="U133" s="293"/>
    </row>
    <row r="134" spans="1:31" s="294" customFormat="1" ht="34.5" customHeight="1" x14ac:dyDescent="0.25">
      <c r="A134" s="271">
        <v>127</v>
      </c>
      <c r="B134" s="337"/>
      <c r="C134" s="292" t="s">
        <v>15</v>
      </c>
      <c r="D134" s="82">
        <v>509190023</v>
      </c>
      <c r="E134" s="127" t="s">
        <v>160</v>
      </c>
      <c r="F134" s="81">
        <v>3.17</v>
      </c>
      <c r="G134" s="81" t="s">
        <v>45</v>
      </c>
      <c r="H134" s="150">
        <v>100</v>
      </c>
      <c r="I134" s="82" t="s">
        <v>47</v>
      </c>
      <c r="J134" s="66" t="s">
        <v>45</v>
      </c>
      <c r="K134" s="272"/>
      <c r="L134" s="270"/>
      <c r="M134" s="293"/>
      <c r="N134" s="293"/>
      <c r="O134" s="293"/>
      <c r="P134" s="293"/>
      <c r="Q134" s="293"/>
      <c r="R134" s="293"/>
      <c r="S134" s="293"/>
      <c r="T134" s="293"/>
      <c r="U134" s="293"/>
    </row>
    <row r="135" spans="1:31" s="294" customFormat="1" ht="34.5" customHeight="1" x14ac:dyDescent="0.25">
      <c r="A135" s="271">
        <v>128</v>
      </c>
      <c r="B135" s="337"/>
      <c r="C135" s="292" t="s">
        <v>15</v>
      </c>
      <c r="D135" s="82">
        <v>509190027</v>
      </c>
      <c r="E135" s="127" t="s">
        <v>161</v>
      </c>
      <c r="F135" s="81">
        <v>2.89</v>
      </c>
      <c r="G135" s="81" t="s">
        <v>45</v>
      </c>
      <c r="H135" s="150">
        <v>76</v>
      </c>
      <c r="I135" s="82" t="s">
        <v>45</v>
      </c>
      <c r="J135" s="66" t="s">
        <v>45</v>
      </c>
      <c r="K135" s="272"/>
      <c r="L135" s="270"/>
      <c r="M135" s="293"/>
      <c r="N135" s="293"/>
      <c r="O135" s="293"/>
      <c r="P135" s="293"/>
      <c r="Q135" s="293"/>
      <c r="R135" s="293"/>
      <c r="S135" s="293"/>
      <c r="T135" s="293"/>
      <c r="U135" s="293"/>
    </row>
    <row r="136" spans="1:31" s="281" customFormat="1" ht="44.25" customHeight="1" x14ac:dyDescent="0.3">
      <c r="A136" s="271">
        <v>129</v>
      </c>
      <c r="B136" s="338" t="s">
        <v>1787</v>
      </c>
      <c r="C136" s="25" t="s">
        <v>16</v>
      </c>
      <c r="D136" s="274">
        <v>510180008</v>
      </c>
      <c r="E136" s="275" t="s">
        <v>1401</v>
      </c>
      <c r="F136" s="276">
        <v>3.65</v>
      </c>
      <c r="G136" s="277" t="s">
        <v>47</v>
      </c>
      <c r="H136" s="277">
        <v>87</v>
      </c>
      <c r="I136" s="17" t="s">
        <v>49</v>
      </c>
      <c r="J136" s="295" t="s">
        <v>48</v>
      </c>
      <c r="K136" s="272"/>
      <c r="L136" s="270"/>
      <c r="M136" s="280"/>
      <c r="N136" s="280"/>
      <c r="O136" s="280"/>
      <c r="P136" s="280"/>
      <c r="Q136" s="280"/>
      <c r="R136" s="280"/>
      <c r="S136" s="280"/>
      <c r="T136" s="280"/>
      <c r="U136" s="280"/>
    </row>
    <row r="137" spans="1:31" s="281" customFormat="1" ht="44.25" customHeight="1" x14ac:dyDescent="0.3">
      <c r="A137" s="271">
        <v>130</v>
      </c>
      <c r="B137" s="339"/>
      <c r="C137" s="25" t="s">
        <v>142</v>
      </c>
      <c r="D137" s="81">
        <v>510200007</v>
      </c>
      <c r="E137" s="120" t="s">
        <v>1392</v>
      </c>
      <c r="F137" s="81">
        <v>2.75</v>
      </c>
      <c r="G137" s="81" t="s">
        <v>45</v>
      </c>
      <c r="H137" s="81">
        <v>76</v>
      </c>
      <c r="I137" s="149" t="s">
        <v>45</v>
      </c>
      <c r="J137" s="81" t="s">
        <v>45</v>
      </c>
      <c r="K137" s="272"/>
      <c r="L137" s="270"/>
      <c r="M137" s="280"/>
      <c r="N137" s="280"/>
      <c r="O137" s="280"/>
      <c r="P137" s="280"/>
      <c r="Q137" s="280"/>
      <c r="R137" s="280"/>
      <c r="S137" s="280"/>
      <c r="T137" s="280"/>
      <c r="U137" s="280"/>
    </row>
    <row r="138" spans="1:31" s="257" customFormat="1" x14ac:dyDescent="0.25">
      <c r="A138" s="298"/>
      <c r="B138" s="299"/>
      <c r="C138" s="293"/>
      <c r="D138" s="298"/>
      <c r="E138" s="300"/>
      <c r="F138" s="301"/>
      <c r="G138" s="302"/>
      <c r="H138" s="302"/>
      <c r="I138" s="302"/>
      <c r="J138" s="296"/>
      <c r="K138" s="298"/>
      <c r="L138" s="297"/>
      <c r="V138" s="243"/>
      <c r="W138" s="243"/>
      <c r="X138" s="243"/>
      <c r="Y138" s="243"/>
      <c r="Z138" s="243"/>
      <c r="AA138" s="243"/>
      <c r="AB138" s="243"/>
      <c r="AC138" s="243"/>
      <c r="AD138" s="243"/>
      <c r="AE138" s="243"/>
    </row>
  </sheetData>
  <sortState ref="C53:J118">
    <sortCondition ref="C53:C118"/>
  </sortState>
  <mergeCells count="14">
    <mergeCell ref="B133:B135"/>
    <mergeCell ref="B136:B137"/>
    <mergeCell ref="B130:B132"/>
    <mergeCell ref="A1:E1"/>
    <mergeCell ref="A2:E2"/>
    <mergeCell ref="A3:E3"/>
    <mergeCell ref="A5:K5"/>
    <mergeCell ref="B8:B22"/>
    <mergeCell ref="B23:B46"/>
    <mergeCell ref="B47:B70"/>
    <mergeCell ref="B71:B94"/>
    <mergeCell ref="B95:B118"/>
    <mergeCell ref="B119:B122"/>
    <mergeCell ref="B124:B129"/>
  </mergeCells>
  <pageMargins left="0" right="0" top="0.03" bottom="0" header="0.31496062992126" footer="0.31496062992126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90"/>
  <sheetViews>
    <sheetView topLeftCell="A13" zoomScale="120" zoomScaleNormal="120" workbookViewId="0">
      <selection activeCell="I10" sqref="I10"/>
    </sheetView>
  </sheetViews>
  <sheetFormatPr defaultColWidth="9.875" defaultRowHeight="16.5" x14ac:dyDescent="0.25"/>
  <cols>
    <col min="1" max="1" width="7.125" style="7" customWidth="1"/>
    <col min="2" max="2" width="11.75" style="7" customWidth="1"/>
    <col min="3" max="3" width="14.375" style="90" customWidth="1"/>
    <col min="4" max="4" width="32.375" style="44" customWidth="1"/>
    <col min="5" max="5" width="9" style="45" customWidth="1"/>
    <col min="6" max="6" width="12.375" style="7" customWidth="1"/>
    <col min="7" max="7" width="8.875" style="7" customWidth="1"/>
    <col min="8" max="8" width="16.875" style="7" customWidth="1"/>
    <col min="9" max="9" width="13.375" style="7" customWidth="1"/>
    <col min="10" max="10" width="14.75" style="57" customWidth="1"/>
    <col min="11" max="16384" width="9.875" style="13"/>
  </cols>
  <sheetData>
    <row r="1" spans="1:51" s="5" customFormat="1" ht="16.5" customHeight="1" x14ac:dyDescent="0.25">
      <c r="A1" s="324" t="s">
        <v>0</v>
      </c>
      <c r="B1" s="324"/>
      <c r="C1" s="324"/>
      <c r="D1" s="324"/>
      <c r="E1" s="1"/>
      <c r="F1" s="75"/>
      <c r="G1" s="75"/>
      <c r="H1" s="75"/>
      <c r="I1" s="2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3"/>
      <c r="V1" s="3"/>
      <c r="W1" s="3"/>
      <c r="X1" s="3"/>
      <c r="Y1" s="3"/>
      <c r="Z1" s="3"/>
      <c r="AA1" s="3"/>
      <c r="AB1" s="3"/>
      <c r="AC1" s="3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s="5" customFormat="1" x14ac:dyDescent="0.25">
      <c r="A2" s="325" t="s">
        <v>1</v>
      </c>
      <c r="B2" s="325"/>
      <c r="C2" s="325"/>
      <c r="D2" s="325"/>
      <c r="E2" s="6"/>
      <c r="F2" s="76"/>
      <c r="G2" s="76"/>
      <c r="H2" s="76"/>
      <c r="I2" s="2"/>
      <c r="J2" s="118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3"/>
      <c r="V2" s="3"/>
      <c r="W2" s="3"/>
      <c r="X2" s="3"/>
      <c r="Y2" s="3"/>
      <c r="Z2" s="3"/>
      <c r="AA2" s="3"/>
      <c r="AB2" s="3"/>
      <c r="AC2" s="3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1" s="5" customFormat="1" x14ac:dyDescent="0.25">
      <c r="A3" s="325" t="s">
        <v>2</v>
      </c>
      <c r="B3" s="325"/>
      <c r="C3" s="325"/>
      <c r="D3" s="325"/>
      <c r="E3" s="6"/>
      <c r="F3" s="76"/>
      <c r="G3" s="76"/>
      <c r="H3" s="76"/>
      <c r="I3" s="2"/>
      <c r="J3" s="118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3"/>
      <c r="V3" s="3"/>
      <c r="W3" s="3"/>
      <c r="X3" s="3"/>
      <c r="Y3" s="3"/>
      <c r="Z3" s="3"/>
      <c r="AA3" s="3"/>
      <c r="AB3" s="3"/>
      <c r="AC3" s="3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x14ac:dyDescent="0.25">
      <c r="C4" s="8"/>
      <c r="D4" s="9"/>
      <c r="E4" s="10"/>
      <c r="F4" s="11"/>
      <c r="J4" s="62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51" ht="35.25" customHeight="1" x14ac:dyDescent="0.3">
      <c r="A5" s="326" t="s">
        <v>1766</v>
      </c>
      <c r="B5" s="327"/>
      <c r="C5" s="327"/>
      <c r="D5" s="327"/>
      <c r="E5" s="327"/>
      <c r="F5" s="327"/>
      <c r="G5" s="327"/>
      <c r="H5" s="327"/>
      <c r="I5" s="327"/>
      <c r="J5" s="64"/>
      <c r="K5" s="65"/>
      <c r="L5" s="65"/>
      <c r="M5" s="65"/>
      <c r="N5" s="65"/>
      <c r="O5" s="65"/>
      <c r="P5" s="65"/>
      <c r="Q5" s="65"/>
      <c r="R5" s="65"/>
      <c r="S5" s="65"/>
      <c r="T5" s="65"/>
      <c r="U5" s="14"/>
      <c r="V5" s="14"/>
      <c r="W5" s="14"/>
      <c r="X5" s="14"/>
      <c r="Y5" s="14"/>
      <c r="Z5" s="14"/>
      <c r="AA5" s="14"/>
      <c r="AB5" s="14"/>
    </row>
    <row r="6" spans="1:51" ht="37.5" customHeight="1" x14ac:dyDescent="0.3">
      <c r="A6" s="328" t="s">
        <v>1767</v>
      </c>
      <c r="B6" s="328"/>
      <c r="C6" s="328"/>
      <c r="D6" s="328"/>
      <c r="E6" s="328"/>
      <c r="F6" s="328"/>
      <c r="G6" s="328"/>
      <c r="H6" s="328"/>
      <c r="I6" s="328"/>
      <c r="J6" s="64"/>
      <c r="K6" s="65"/>
      <c r="L6" s="65"/>
      <c r="M6" s="65"/>
      <c r="N6" s="65"/>
      <c r="O6" s="65"/>
      <c r="P6" s="65"/>
      <c r="Q6" s="65"/>
      <c r="R6" s="65"/>
      <c r="S6" s="65"/>
      <c r="T6" s="65"/>
      <c r="U6" s="14"/>
      <c r="V6" s="14"/>
      <c r="W6" s="14"/>
      <c r="X6" s="14"/>
      <c r="Y6" s="14"/>
      <c r="Z6" s="14"/>
      <c r="AA6" s="14"/>
      <c r="AB6" s="14"/>
    </row>
    <row r="7" spans="1:51" ht="17.25" customHeight="1" x14ac:dyDescent="0.3">
      <c r="A7" s="77"/>
      <c r="B7" s="77"/>
      <c r="C7" s="77"/>
      <c r="D7" s="77"/>
      <c r="E7" s="77"/>
      <c r="F7" s="77"/>
      <c r="G7" s="77"/>
      <c r="H7" s="77"/>
      <c r="I7" s="77"/>
      <c r="J7" s="64"/>
      <c r="K7" s="65"/>
      <c r="L7" s="65"/>
      <c r="M7" s="65"/>
      <c r="N7" s="65"/>
      <c r="O7" s="65"/>
      <c r="P7" s="65"/>
      <c r="Q7" s="65"/>
      <c r="R7" s="65"/>
      <c r="S7" s="65"/>
      <c r="T7" s="65"/>
      <c r="U7" s="14"/>
      <c r="V7" s="14"/>
      <c r="W7" s="14"/>
      <c r="X7" s="14"/>
      <c r="Y7" s="14"/>
      <c r="Z7" s="14"/>
      <c r="AA7" s="14"/>
      <c r="AB7" s="14"/>
    </row>
    <row r="8" spans="1:51" s="15" customFormat="1" ht="24.75" customHeight="1" x14ac:dyDescent="0.25">
      <c r="A8" s="329" t="s">
        <v>41</v>
      </c>
      <c r="B8" s="329" t="s">
        <v>5</v>
      </c>
      <c r="C8" s="330" t="s">
        <v>35</v>
      </c>
      <c r="D8" s="329" t="s">
        <v>123</v>
      </c>
      <c r="E8" s="329" t="s">
        <v>36</v>
      </c>
      <c r="F8" s="329"/>
      <c r="G8" s="329" t="s">
        <v>37</v>
      </c>
      <c r="H8" s="329"/>
      <c r="I8" s="72" t="s">
        <v>42</v>
      </c>
      <c r="J8" s="329" t="s">
        <v>124</v>
      </c>
    </row>
    <row r="9" spans="1:51" s="15" customFormat="1" ht="22.5" customHeight="1" x14ac:dyDescent="0.25">
      <c r="A9" s="329"/>
      <c r="B9" s="329"/>
      <c r="C9" s="330"/>
      <c r="D9" s="329"/>
      <c r="E9" s="16" t="s">
        <v>39</v>
      </c>
      <c r="F9" s="72" t="s">
        <v>38</v>
      </c>
      <c r="G9" s="72" t="s">
        <v>43</v>
      </c>
      <c r="H9" s="72" t="s">
        <v>38</v>
      </c>
      <c r="I9" s="72" t="s">
        <v>40</v>
      </c>
      <c r="J9" s="329"/>
    </row>
    <row r="10" spans="1:51" s="12" customFormat="1" ht="17.25" customHeight="1" x14ac:dyDescent="0.25">
      <c r="A10" s="17">
        <v>1</v>
      </c>
      <c r="B10" s="18" t="s">
        <v>21</v>
      </c>
      <c r="C10" s="56">
        <v>501180139</v>
      </c>
      <c r="D10" s="69" t="s">
        <v>221</v>
      </c>
      <c r="E10" s="56">
        <v>3.79</v>
      </c>
      <c r="F10" s="56" t="s">
        <v>47</v>
      </c>
      <c r="G10" s="56">
        <v>96</v>
      </c>
      <c r="H10" s="67" t="str">
        <f>IF(G10&lt;30,"Kém",IF(G10&lt;50,"Yếu",IF(G10&lt;60,"Trung bình",IF(G10&lt;70,"TB khá",IF(G10&lt;80,"Khá",IF(G10&lt;90,"Tốt","Xuất sắc"))))))</f>
        <v>Xuất sắc</v>
      </c>
      <c r="I10" s="68" t="s">
        <v>47</v>
      </c>
      <c r="J10" s="351" t="s">
        <v>1791</v>
      </c>
    </row>
    <row r="11" spans="1:51" s="12" customFormat="1" ht="17.25" customHeight="1" x14ac:dyDescent="0.25">
      <c r="A11" s="17">
        <v>2</v>
      </c>
      <c r="B11" s="17" t="s">
        <v>25</v>
      </c>
      <c r="C11" s="93">
        <v>501180087</v>
      </c>
      <c r="D11" s="94" t="s">
        <v>50</v>
      </c>
      <c r="E11" s="56">
        <v>3.74</v>
      </c>
      <c r="F11" s="56" t="s">
        <v>47</v>
      </c>
      <c r="G11" s="95">
        <v>97</v>
      </c>
      <c r="H11" s="96" t="str">
        <f>IF(G11&lt;30,"Kém",IF(G11&lt;50,"Yếu",IF(G11&lt;60,"Trung bình",IF(G11&lt;70,"TB khá",IF(G11&lt;80,"Khá",IF(G11&lt;90,"Tốt","Xuất sắc"))))))</f>
        <v>Xuất sắc</v>
      </c>
      <c r="I11" s="95" t="s">
        <v>47</v>
      </c>
      <c r="J11" s="352"/>
    </row>
    <row r="12" spans="1:51" s="12" customFormat="1" ht="17.25" customHeight="1" x14ac:dyDescent="0.25">
      <c r="A12" s="17">
        <v>3</v>
      </c>
      <c r="B12" s="18" t="s">
        <v>21</v>
      </c>
      <c r="C12" s="56">
        <v>501180193</v>
      </c>
      <c r="D12" s="69" t="s">
        <v>229</v>
      </c>
      <c r="E12" s="56">
        <v>3.68</v>
      </c>
      <c r="F12" s="56" t="s">
        <v>47</v>
      </c>
      <c r="G12" s="56">
        <v>94</v>
      </c>
      <c r="H12" s="67" t="str">
        <f>IF(G12&lt;30,"Kém",IF(G12&lt;50,"Yếu",IF(G12&lt;60,"Trung bình",IF(G12&lt;70,"TB khá",IF(G12&lt;80,"Khá",IF(G12&lt;90,"Tốt","Xuất sắc"))))))</f>
        <v>Xuất sắc</v>
      </c>
      <c r="I12" s="56" t="s">
        <v>47</v>
      </c>
      <c r="J12" s="352"/>
    </row>
    <row r="13" spans="1:51" s="12" customFormat="1" ht="17.25" customHeight="1" x14ac:dyDescent="0.25">
      <c r="A13" s="17">
        <v>4</v>
      </c>
      <c r="B13" s="18" t="s">
        <v>23</v>
      </c>
      <c r="C13" s="56">
        <v>501180227</v>
      </c>
      <c r="D13" s="70" t="s">
        <v>1060</v>
      </c>
      <c r="E13" s="56">
        <v>3.67</v>
      </c>
      <c r="F13" s="56" t="s">
        <v>47</v>
      </c>
      <c r="G13" s="56">
        <v>83</v>
      </c>
      <c r="H13" s="67" t="str">
        <f>IF(G13&lt;30,"Kém",IF(G13&lt;50,"Yếu",IF(G13&lt;60,"Trung bình",IF(G13&lt;70,"TB khá",IF(G13&lt;80,"Khá",IF(G13&lt;90,"Tốt","Xuất sắc"))))))</f>
        <v>Tốt</v>
      </c>
      <c r="I13" s="68" t="s">
        <v>48</v>
      </c>
      <c r="J13" s="352"/>
    </row>
    <row r="14" spans="1:51" s="12" customFormat="1" ht="17.25" customHeight="1" x14ac:dyDescent="0.25">
      <c r="A14" s="17">
        <v>5</v>
      </c>
      <c r="B14" s="18" t="s">
        <v>21</v>
      </c>
      <c r="C14" s="56">
        <v>501180175</v>
      </c>
      <c r="D14" s="69" t="s">
        <v>226</v>
      </c>
      <c r="E14" s="56">
        <v>3.63</v>
      </c>
      <c r="F14" s="56" t="s">
        <v>47</v>
      </c>
      <c r="G14" s="56">
        <v>81</v>
      </c>
      <c r="H14" s="67" t="str">
        <f>IF(G14&lt;30,"Kém",IF(G14&lt;50,"Yếu",IF(G14&lt;60,"Trung bình",IF(G14&lt;70,"TB khá",IF(G14&lt;80,"Khá",IF(G14&lt;90,"Tốt","Xuất sắc"))))))</f>
        <v>Tốt</v>
      </c>
      <c r="I14" s="56" t="s">
        <v>48</v>
      </c>
      <c r="J14" s="352"/>
    </row>
    <row r="15" spans="1:51" s="12" customFormat="1" ht="17.25" customHeight="1" x14ac:dyDescent="0.25">
      <c r="A15" s="17">
        <v>6</v>
      </c>
      <c r="B15" s="18" t="s">
        <v>22</v>
      </c>
      <c r="C15" s="19">
        <v>501180051</v>
      </c>
      <c r="D15" s="20" t="s">
        <v>250</v>
      </c>
      <c r="E15" s="21">
        <v>3.63</v>
      </c>
      <c r="F15" s="22" t="s">
        <v>47</v>
      </c>
      <c r="G15" s="22">
        <v>83</v>
      </c>
      <c r="H15" s="23" t="s">
        <v>49</v>
      </c>
      <c r="I15" s="24" t="s">
        <v>48</v>
      </c>
      <c r="J15" s="352"/>
    </row>
    <row r="16" spans="1:51" s="12" customFormat="1" ht="17.25" customHeight="1" x14ac:dyDescent="0.25">
      <c r="A16" s="17">
        <v>7</v>
      </c>
      <c r="B16" s="17" t="s">
        <v>25</v>
      </c>
      <c r="C16" s="93">
        <v>501180096</v>
      </c>
      <c r="D16" s="94" t="s">
        <v>1668</v>
      </c>
      <c r="E16" s="56">
        <v>3.63</v>
      </c>
      <c r="F16" s="56" t="s">
        <v>47</v>
      </c>
      <c r="G16" s="95">
        <v>90</v>
      </c>
      <c r="H16" s="96" t="str">
        <f>IF(G16&lt;30,"Kém",IF(G16&lt;50,"Yếu",IF(G16&lt;60,"Trung bình",IF(G16&lt;70,"TB khá",IF(G16&lt;80,"Khá",IF(G16&lt;90,"Tốt","Xuất sắc"))))))</f>
        <v>Xuất sắc</v>
      </c>
      <c r="I16" s="95" t="s">
        <v>47</v>
      </c>
      <c r="J16" s="352"/>
    </row>
    <row r="17" spans="1:11" s="12" customFormat="1" ht="17.25" customHeight="1" x14ac:dyDescent="0.25">
      <c r="A17" s="17">
        <v>8</v>
      </c>
      <c r="B17" s="18" t="s">
        <v>21</v>
      </c>
      <c r="C17" s="56">
        <v>501180133</v>
      </c>
      <c r="D17" s="69" t="s">
        <v>220</v>
      </c>
      <c r="E17" s="56">
        <v>3.58</v>
      </c>
      <c r="F17" s="56" t="s">
        <v>48</v>
      </c>
      <c r="G17" s="56">
        <v>94</v>
      </c>
      <c r="H17" s="67" t="str">
        <f>IF(G17&lt;30,"Kém",IF(G17&lt;50,"Yếu",IF(G17&lt;60,"Trung bình",IF(G17&lt;70,"TB khá",IF(G17&lt;80,"Khá",IF(G17&lt;90,"Tốt","Xuất sắc"))))))</f>
        <v>Xuất sắc</v>
      </c>
      <c r="I17" s="68" t="s">
        <v>48</v>
      </c>
      <c r="J17" s="352"/>
    </row>
    <row r="18" spans="1:11" s="12" customFormat="1" ht="17.25" customHeight="1" x14ac:dyDescent="0.25">
      <c r="A18" s="17">
        <v>9</v>
      </c>
      <c r="B18" s="18" t="s">
        <v>21</v>
      </c>
      <c r="C18" s="56">
        <v>501180196</v>
      </c>
      <c r="D18" s="69" t="s">
        <v>230</v>
      </c>
      <c r="E18" s="56">
        <v>3.58</v>
      </c>
      <c r="F18" s="56" t="s">
        <v>48</v>
      </c>
      <c r="G18" s="56">
        <v>99</v>
      </c>
      <c r="H18" s="67" t="str">
        <f>IF(G18&lt;30,"Kém",IF(G18&lt;50,"Yếu",IF(G18&lt;60,"Trung bình",IF(G18&lt;70,"TB khá",IF(G18&lt;80,"Khá",IF(G18&lt;90,"Tốt","Xuất sắc"))))))</f>
        <v>Xuất sắc</v>
      </c>
      <c r="I18" s="68" t="s">
        <v>48</v>
      </c>
      <c r="J18" s="352"/>
    </row>
    <row r="19" spans="1:11" s="12" customFormat="1" ht="17.25" customHeight="1" x14ac:dyDescent="0.25">
      <c r="A19" s="17">
        <v>10</v>
      </c>
      <c r="B19" s="17" t="s">
        <v>25</v>
      </c>
      <c r="C19" s="93">
        <v>501180089</v>
      </c>
      <c r="D19" s="94" t="s">
        <v>1665</v>
      </c>
      <c r="E19" s="56">
        <v>3.58</v>
      </c>
      <c r="F19" s="56" t="s">
        <v>48</v>
      </c>
      <c r="G19" s="95">
        <v>96</v>
      </c>
      <c r="H19" s="96" t="str">
        <f>IF(G19&lt;30,"Kém",IF(G19&lt;50,"Yếu",IF(G19&lt;60,"Trung bình",IF(G19&lt;70,"TB khá",IF(G19&lt;80,"Khá",IF(G19&lt;90,"Tốt","Xuất sắc"))))))</f>
        <v>Xuất sắc</v>
      </c>
      <c r="I19" s="95" t="s">
        <v>48</v>
      </c>
      <c r="J19" s="352"/>
    </row>
    <row r="20" spans="1:11" s="12" customFormat="1" ht="17.25" customHeight="1" x14ac:dyDescent="0.25">
      <c r="A20" s="17">
        <v>11</v>
      </c>
      <c r="B20" s="17" t="s">
        <v>25</v>
      </c>
      <c r="C20" s="93">
        <v>501180265</v>
      </c>
      <c r="D20" s="94" t="s">
        <v>1693</v>
      </c>
      <c r="E20" s="56">
        <v>3.58</v>
      </c>
      <c r="F20" s="56" t="s">
        <v>48</v>
      </c>
      <c r="G20" s="95">
        <v>82</v>
      </c>
      <c r="H20" s="96" t="str">
        <f>IF(G20&lt;30,"Kém",IF(G20&lt;50,"Yếu",IF(G20&lt;60,"Trung bình",IF(G20&lt;70,"TB khá",IF(G20&lt;80,"Khá",IF(G20&lt;90,"Tốt","Xuất sắc"))))))</f>
        <v>Tốt</v>
      </c>
      <c r="I20" s="95" t="s">
        <v>48</v>
      </c>
      <c r="J20" s="352"/>
    </row>
    <row r="21" spans="1:11" s="12" customFormat="1" ht="17.25" customHeight="1" x14ac:dyDescent="0.25">
      <c r="A21" s="17">
        <v>12</v>
      </c>
      <c r="B21" s="17" t="s">
        <v>26</v>
      </c>
      <c r="C21" s="56">
        <v>501180078</v>
      </c>
      <c r="D21" s="70" t="s">
        <v>1733</v>
      </c>
      <c r="E21" s="56">
        <v>3.58</v>
      </c>
      <c r="F21" s="56" t="s">
        <v>48</v>
      </c>
      <c r="G21" s="56">
        <v>91</v>
      </c>
      <c r="H21" s="67" t="s">
        <v>47</v>
      </c>
      <c r="I21" s="56" t="s">
        <v>48</v>
      </c>
      <c r="J21" s="352"/>
    </row>
    <row r="22" spans="1:11" s="12" customFormat="1" ht="17.25" customHeight="1" x14ac:dyDescent="0.25">
      <c r="A22" s="17">
        <v>13</v>
      </c>
      <c r="B22" s="18" t="s">
        <v>22</v>
      </c>
      <c r="C22" s="19">
        <v>501180074</v>
      </c>
      <c r="D22" s="20" t="s">
        <v>253</v>
      </c>
      <c r="E22" s="21">
        <v>3.57</v>
      </c>
      <c r="F22" s="22" t="s">
        <v>48</v>
      </c>
      <c r="G22" s="22">
        <v>87</v>
      </c>
      <c r="H22" s="23" t="s">
        <v>49</v>
      </c>
      <c r="I22" s="24" t="s">
        <v>48</v>
      </c>
      <c r="J22" s="352"/>
    </row>
    <row r="23" spans="1:11" s="12" customFormat="1" ht="17.25" customHeight="1" x14ac:dyDescent="0.25">
      <c r="A23" s="17">
        <v>14</v>
      </c>
      <c r="B23" s="17" t="s">
        <v>25</v>
      </c>
      <c r="C23" s="93">
        <v>501180249</v>
      </c>
      <c r="D23" s="94" t="s">
        <v>1691</v>
      </c>
      <c r="E23" s="56">
        <v>3.55</v>
      </c>
      <c r="F23" s="56" t="s">
        <v>48</v>
      </c>
      <c r="G23" s="95">
        <v>89</v>
      </c>
      <c r="H23" s="96" t="str">
        <f>IF(G23&lt;30,"Kém",IF(G23&lt;50,"Yếu",IF(G23&lt;60,"Trung bình",IF(G23&lt;70,"TB khá",IF(G23&lt;80,"Khá",IF(G23&lt;90,"Tốt","Xuất sắc"))))))</f>
        <v>Tốt</v>
      </c>
      <c r="I23" s="95" t="s">
        <v>48</v>
      </c>
      <c r="J23" s="352"/>
    </row>
    <row r="24" spans="1:11" s="12" customFormat="1" ht="17.25" customHeight="1" x14ac:dyDescent="0.25">
      <c r="A24" s="17">
        <v>16</v>
      </c>
      <c r="B24" s="17" t="s">
        <v>25</v>
      </c>
      <c r="C24" s="93">
        <v>501180063</v>
      </c>
      <c r="D24" s="94" t="s">
        <v>1662</v>
      </c>
      <c r="E24" s="56">
        <v>3.53</v>
      </c>
      <c r="F24" s="56" t="s">
        <v>48</v>
      </c>
      <c r="G24" s="95">
        <v>96</v>
      </c>
      <c r="H24" s="96" t="str">
        <f>IF(G24&lt;30,"Kém",IF(G24&lt;50,"Yếu",IF(G24&lt;60,"Trung bình",IF(G24&lt;70,"TB khá",IF(G24&lt;80,"Khá",IF(G24&lt;90,"Tốt","Xuất sắc"))))))</f>
        <v>Xuất sắc</v>
      </c>
      <c r="I24" s="95" t="s">
        <v>48</v>
      </c>
      <c r="J24" s="353"/>
      <c r="K24" s="12" t="s">
        <v>1789</v>
      </c>
    </row>
    <row r="25" spans="1:11" s="12" customFormat="1" ht="17.25" customHeight="1" x14ac:dyDescent="0.25">
      <c r="A25" s="177"/>
      <c r="B25" s="177"/>
      <c r="C25" s="182"/>
      <c r="D25" s="183"/>
      <c r="E25" s="184"/>
      <c r="F25" s="184"/>
      <c r="G25" s="185"/>
      <c r="H25" s="186"/>
      <c r="I25" s="185"/>
      <c r="J25" s="185"/>
    </row>
    <row r="26" spans="1:11" s="12" customFormat="1" ht="17.25" customHeight="1" x14ac:dyDescent="0.25">
      <c r="A26" s="17"/>
      <c r="B26" s="17" t="s">
        <v>25</v>
      </c>
      <c r="C26" s="93">
        <v>501180043</v>
      </c>
      <c r="D26" s="94" t="s">
        <v>1658</v>
      </c>
      <c r="E26" s="56">
        <v>3.52</v>
      </c>
      <c r="F26" s="56" t="s">
        <v>48</v>
      </c>
      <c r="G26" s="95">
        <v>87</v>
      </c>
      <c r="H26" s="96" t="str">
        <f>IF(G26&lt;30,"Kém",IF(G26&lt;50,"Yếu",IF(G26&lt;60,"Trung bình",IF(G26&lt;70,"TB khá",IF(G26&lt;80,"Khá",IF(G26&lt;90,"Tốt","Xuất sắc"))))))</f>
        <v>Tốt</v>
      </c>
      <c r="I26" s="95" t="s">
        <v>48</v>
      </c>
      <c r="J26" s="357" t="s">
        <v>1790</v>
      </c>
    </row>
    <row r="27" spans="1:11" s="12" customFormat="1" ht="17.25" customHeight="1" x14ac:dyDescent="0.25">
      <c r="A27" s="17"/>
      <c r="B27" s="18" t="s">
        <v>22</v>
      </c>
      <c r="C27" s="123">
        <v>501180029</v>
      </c>
      <c r="D27" s="124" t="s">
        <v>246</v>
      </c>
      <c r="E27" s="125">
        <v>3.5</v>
      </c>
      <c r="F27" s="126" t="s">
        <v>48</v>
      </c>
      <c r="G27" s="126">
        <v>91</v>
      </c>
      <c r="H27" s="23" t="s">
        <v>47</v>
      </c>
      <c r="I27" s="24" t="s">
        <v>48</v>
      </c>
      <c r="J27" s="358"/>
    </row>
    <row r="28" spans="1:11" s="12" customFormat="1" ht="17.25" customHeight="1" x14ac:dyDescent="0.25">
      <c r="A28" s="17"/>
      <c r="B28" s="17" t="s">
        <v>25</v>
      </c>
      <c r="C28" s="130">
        <v>501180185</v>
      </c>
      <c r="D28" s="131" t="s">
        <v>1682</v>
      </c>
      <c r="E28" s="79">
        <v>3.5</v>
      </c>
      <c r="F28" s="79" t="s">
        <v>48</v>
      </c>
      <c r="G28" s="132">
        <v>91</v>
      </c>
      <c r="H28" s="133" t="str">
        <f>IF(G28&lt;30,"Kém",IF(G28&lt;50,"Yếu",IF(G28&lt;60,"Trung bình",IF(G28&lt;70,"TB khá",IF(G28&lt;80,"Khá",IF(G28&lt;90,"Tốt","Xuất sắc"))))))</f>
        <v>Xuất sắc</v>
      </c>
      <c r="I28" s="132" t="s">
        <v>48</v>
      </c>
      <c r="J28" s="358"/>
    </row>
    <row r="29" spans="1:11" s="171" customFormat="1" ht="17.25" customHeight="1" x14ac:dyDescent="0.25">
      <c r="A29" s="165"/>
      <c r="B29" s="165"/>
      <c r="C29" s="166"/>
      <c r="D29" s="167"/>
      <c r="E29" s="168"/>
      <c r="F29" s="168"/>
      <c r="G29" s="169"/>
      <c r="H29" s="170"/>
      <c r="I29" s="169"/>
      <c r="J29" s="169"/>
    </row>
    <row r="30" spans="1:11" s="12" customFormat="1" ht="17.25" customHeight="1" x14ac:dyDescent="0.25">
      <c r="A30" s="17">
        <v>1</v>
      </c>
      <c r="B30" s="18" t="s">
        <v>27</v>
      </c>
      <c r="C30" s="81" t="s">
        <v>1281</v>
      </c>
      <c r="D30" s="120" t="s">
        <v>1282</v>
      </c>
      <c r="E30" s="81">
        <v>3.19</v>
      </c>
      <c r="F30" s="82" t="s">
        <v>45</v>
      </c>
      <c r="G30" s="82">
        <v>84</v>
      </c>
      <c r="H30" s="83" t="str">
        <f>IF(G30&lt;30,"Kém",IF(G30&lt;50,"Yếu",IF(G30&lt;60,"Trung bình",IF(G30&lt;70,"TB khá",IF(G30&lt;80,"Khá",IF(G30&lt;90,"Tốt","Xuất sắc"))))))</f>
        <v>Tốt</v>
      </c>
      <c r="I30" s="128" t="s">
        <v>45</v>
      </c>
      <c r="J30" s="354" t="s">
        <v>1792</v>
      </c>
    </row>
    <row r="31" spans="1:11" s="12" customFormat="1" ht="17.25" customHeight="1" x14ac:dyDescent="0.25">
      <c r="A31" s="17">
        <v>2</v>
      </c>
      <c r="B31" s="18" t="s">
        <v>27</v>
      </c>
      <c r="C31" s="81" t="s">
        <v>1309</v>
      </c>
      <c r="D31" s="120" t="s">
        <v>1310</v>
      </c>
      <c r="E31" s="81">
        <v>3.1</v>
      </c>
      <c r="F31" s="82" t="s">
        <v>45</v>
      </c>
      <c r="G31" s="82">
        <v>88</v>
      </c>
      <c r="H31" s="83" t="str">
        <f>IF(G31&lt;30,"Kém",IF(G31&lt;50,"Yếu",IF(G31&lt;60,"Trung bình",IF(G31&lt;70,"TB khá",IF(G31&lt;80,"Khá",IF(G31&lt;90,"Tốt","Xuất sắc"))))))</f>
        <v>Tốt</v>
      </c>
      <c r="I31" s="128" t="s">
        <v>45</v>
      </c>
      <c r="J31" s="355"/>
    </row>
    <row r="32" spans="1:11" s="12" customFormat="1" ht="17.25" customHeight="1" x14ac:dyDescent="0.25">
      <c r="A32" s="17">
        <v>3</v>
      </c>
      <c r="B32" s="18" t="s">
        <v>27</v>
      </c>
      <c r="C32" s="81" t="s">
        <v>1295</v>
      </c>
      <c r="D32" s="120" t="s">
        <v>1296</v>
      </c>
      <c r="E32" s="81">
        <v>2.69</v>
      </c>
      <c r="F32" s="82" t="s">
        <v>45</v>
      </c>
      <c r="G32" s="137">
        <v>92</v>
      </c>
      <c r="H32" s="83" t="s">
        <v>47</v>
      </c>
      <c r="I32" s="82" t="s">
        <v>45</v>
      </c>
      <c r="J32" s="355"/>
    </row>
    <row r="33" spans="1:10" s="12" customFormat="1" ht="17.25" customHeight="1" x14ac:dyDescent="0.25">
      <c r="A33" s="17">
        <v>4</v>
      </c>
      <c r="B33" s="18" t="s">
        <v>27</v>
      </c>
      <c r="C33" s="81" t="s">
        <v>1336</v>
      </c>
      <c r="D33" s="120" t="s">
        <v>1337</v>
      </c>
      <c r="E33" s="81">
        <v>2.62</v>
      </c>
      <c r="F33" s="82" t="s">
        <v>45</v>
      </c>
      <c r="G33" s="84">
        <v>85</v>
      </c>
      <c r="H33" s="83" t="str">
        <f>IF(G33&lt;30,"Kém",IF(G33&lt;50,"Yếu",IF(G33&lt;60,"Trung bình",IF(G33&lt;70,"TB khá",IF(G33&lt;80,"Khá",IF(G33&lt;90,"Tốt","Xuất sắc"))))))</f>
        <v>Tốt</v>
      </c>
      <c r="I33" s="128" t="s">
        <v>45</v>
      </c>
      <c r="J33" s="355"/>
    </row>
    <row r="34" spans="1:10" s="12" customFormat="1" ht="17.25" customHeight="1" x14ac:dyDescent="0.25">
      <c r="A34" s="17">
        <v>5</v>
      </c>
      <c r="B34" s="18" t="s">
        <v>28</v>
      </c>
      <c r="C34" s="138">
        <v>501190063</v>
      </c>
      <c r="D34" s="139" t="s">
        <v>1351</v>
      </c>
      <c r="E34" s="82">
        <v>2.83</v>
      </c>
      <c r="F34" s="82" t="s">
        <v>45</v>
      </c>
      <c r="G34" s="84">
        <v>82</v>
      </c>
      <c r="H34" s="83" t="s">
        <v>49</v>
      </c>
      <c r="I34" s="128" t="s">
        <v>45</v>
      </c>
      <c r="J34" s="355"/>
    </row>
    <row r="35" spans="1:10" s="12" customFormat="1" ht="17.25" customHeight="1" x14ac:dyDescent="0.25">
      <c r="A35" s="17">
        <v>6</v>
      </c>
      <c r="B35" s="18" t="s">
        <v>28</v>
      </c>
      <c r="C35" s="84">
        <v>501190002</v>
      </c>
      <c r="D35" s="187" t="s">
        <v>1346</v>
      </c>
      <c r="E35" s="82">
        <v>2.64</v>
      </c>
      <c r="F35" s="82" t="s">
        <v>45</v>
      </c>
      <c r="G35" s="84">
        <v>85</v>
      </c>
      <c r="H35" s="83" t="s">
        <v>49</v>
      </c>
      <c r="I35" s="128" t="s">
        <v>45</v>
      </c>
      <c r="J35" s="355"/>
    </row>
    <row r="36" spans="1:10" s="12" customFormat="1" ht="17.25" customHeight="1" x14ac:dyDescent="0.25">
      <c r="A36" s="17">
        <v>7</v>
      </c>
      <c r="B36" s="18" t="s">
        <v>28</v>
      </c>
      <c r="C36" s="138">
        <v>501190118</v>
      </c>
      <c r="D36" s="139" t="s">
        <v>1359</v>
      </c>
      <c r="E36" s="82">
        <v>2.64</v>
      </c>
      <c r="F36" s="82" t="s">
        <v>45</v>
      </c>
      <c r="G36" s="84">
        <v>78</v>
      </c>
      <c r="H36" s="83" t="s">
        <v>45</v>
      </c>
      <c r="I36" s="128" t="s">
        <v>45</v>
      </c>
      <c r="J36" s="355"/>
    </row>
    <row r="37" spans="1:10" s="12" customFormat="1" ht="17.25" customHeight="1" x14ac:dyDescent="0.25">
      <c r="A37" s="17">
        <v>8</v>
      </c>
      <c r="B37" s="18" t="s">
        <v>29</v>
      </c>
      <c r="C37" s="81">
        <v>501190162</v>
      </c>
      <c r="D37" s="134" t="s">
        <v>1420</v>
      </c>
      <c r="E37" s="81">
        <v>2.95</v>
      </c>
      <c r="F37" s="81" t="s">
        <v>45</v>
      </c>
      <c r="G37" s="79">
        <v>74</v>
      </c>
      <c r="H37" s="129" t="str">
        <f t="shared" ref="H37:H58" si="0">IF(G37&lt;30,"Kém",IF(G37&lt;50,"Yếu",IF(G37&lt;60,"Trung bình",IF(G37&lt;70,"TB khá",IF(G37&lt;80,"Khá",IF(G37&lt;90,"Tốt","Xuất sắc"))))))</f>
        <v>Khá</v>
      </c>
      <c r="I37" s="81" t="s">
        <v>45</v>
      </c>
      <c r="J37" s="355"/>
    </row>
    <row r="38" spans="1:10" s="12" customFormat="1" ht="17.25" customHeight="1" x14ac:dyDescent="0.25">
      <c r="A38" s="17">
        <v>9</v>
      </c>
      <c r="B38" s="18" t="s">
        <v>29</v>
      </c>
      <c r="C38" s="81">
        <v>501190281</v>
      </c>
      <c r="D38" s="134" t="s">
        <v>1421</v>
      </c>
      <c r="E38" s="81">
        <v>2.86</v>
      </c>
      <c r="F38" s="81" t="s">
        <v>45</v>
      </c>
      <c r="G38" s="79">
        <v>88</v>
      </c>
      <c r="H38" s="129" t="str">
        <f t="shared" si="0"/>
        <v>Tốt</v>
      </c>
      <c r="I38" s="81" t="s">
        <v>45</v>
      </c>
      <c r="J38" s="355"/>
    </row>
    <row r="39" spans="1:10" s="12" customFormat="1" ht="17.25" customHeight="1" x14ac:dyDescent="0.25">
      <c r="A39" s="17">
        <v>10</v>
      </c>
      <c r="B39" s="18" t="s">
        <v>29</v>
      </c>
      <c r="C39" s="81">
        <v>501190053</v>
      </c>
      <c r="D39" s="134" t="s">
        <v>1418</v>
      </c>
      <c r="E39" s="81">
        <v>2.83</v>
      </c>
      <c r="F39" s="81" t="s">
        <v>45</v>
      </c>
      <c r="G39" s="79">
        <v>86</v>
      </c>
      <c r="H39" s="129" t="str">
        <f t="shared" si="0"/>
        <v>Tốt</v>
      </c>
      <c r="I39" s="81" t="s">
        <v>45</v>
      </c>
      <c r="J39" s="355"/>
    </row>
    <row r="40" spans="1:10" s="12" customFormat="1" ht="17.25" customHeight="1" x14ac:dyDescent="0.25">
      <c r="A40" s="17">
        <v>11</v>
      </c>
      <c r="B40" s="18" t="s">
        <v>29</v>
      </c>
      <c r="C40" s="122">
        <v>501190317</v>
      </c>
      <c r="D40" s="135" t="s">
        <v>1422</v>
      </c>
      <c r="E40" s="81">
        <v>2.76</v>
      </c>
      <c r="F40" s="81" t="s">
        <v>45</v>
      </c>
      <c r="G40" s="79">
        <v>95</v>
      </c>
      <c r="H40" s="140" t="str">
        <f t="shared" si="0"/>
        <v>Xuất sắc</v>
      </c>
      <c r="I40" s="81" t="s">
        <v>45</v>
      </c>
      <c r="J40" s="355"/>
    </row>
    <row r="41" spans="1:10" s="12" customFormat="1" ht="17.25" customHeight="1" x14ac:dyDescent="0.25">
      <c r="A41" s="17">
        <v>12</v>
      </c>
      <c r="B41" s="18" t="s">
        <v>29</v>
      </c>
      <c r="C41" s="81">
        <v>501190323</v>
      </c>
      <c r="D41" s="134" t="s">
        <v>1423</v>
      </c>
      <c r="E41" s="81">
        <v>2.69</v>
      </c>
      <c r="F41" s="81" t="s">
        <v>45</v>
      </c>
      <c r="G41" s="79">
        <v>100</v>
      </c>
      <c r="H41" s="140" t="str">
        <f t="shared" si="0"/>
        <v>Xuất sắc</v>
      </c>
      <c r="I41" s="81" t="s">
        <v>45</v>
      </c>
      <c r="J41" s="355"/>
    </row>
    <row r="42" spans="1:10" s="12" customFormat="1" ht="17.25" customHeight="1" x14ac:dyDescent="0.25">
      <c r="A42" s="17">
        <v>13</v>
      </c>
      <c r="B42" s="17" t="s">
        <v>30</v>
      </c>
      <c r="C42" s="122">
        <v>501190157</v>
      </c>
      <c r="D42" s="135" t="s">
        <v>1475</v>
      </c>
      <c r="E42" s="122">
        <v>3</v>
      </c>
      <c r="F42" s="122" t="s">
        <v>45</v>
      </c>
      <c r="G42" s="79">
        <v>91</v>
      </c>
      <c r="H42" s="140" t="str">
        <f t="shared" si="0"/>
        <v>Xuất sắc</v>
      </c>
      <c r="I42" s="122" t="s">
        <v>45</v>
      </c>
      <c r="J42" s="355"/>
    </row>
    <row r="43" spans="1:10" s="12" customFormat="1" ht="17.25" customHeight="1" x14ac:dyDescent="0.25">
      <c r="A43" s="17">
        <v>14</v>
      </c>
      <c r="B43" s="17" t="s">
        <v>30</v>
      </c>
      <c r="C43" s="122">
        <v>501190384</v>
      </c>
      <c r="D43" s="135" t="s">
        <v>1498</v>
      </c>
      <c r="E43" s="122">
        <v>2.67</v>
      </c>
      <c r="F43" s="122" t="s">
        <v>45</v>
      </c>
      <c r="G43" s="79">
        <v>86</v>
      </c>
      <c r="H43" s="129" t="str">
        <f t="shared" si="0"/>
        <v>Tốt</v>
      </c>
      <c r="I43" s="122" t="s">
        <v>45</v>
      </c>
      <c r="J43" s="355"/>
    </row>
    <row r="44" spans="1:10" s="12" customFormat="1" ht="17.25" customHeight="1" x14ac:dyDescent="0.25">
      <c r="A44" s="17">
        <v>15</v>
      </c>
      <c r="B44" s="17" t="s">
        <v>30</v>
      </c>
      <c r="C44" s="122">
        <v>501190241</v>
      </c>
      <c r="D44" s="135" t="s">
        <v>1484</v>
      </c>
      <c r="E44" s="122">
        <v>2.62</v>
      </c>
      <c r="F44" s="122" t="s">
        <v>45</v>
      </c>
      <c r="G44" s="79">
        <v>80</v>
      </c>
      <c r="H44" s="129" t="str">
        <f t="shared" si="0"/>
        <v>Tốt</v>
      </c>
      <c r="I44" s="122" t="s">
        <v>45</v>
      </c>
      <c r="J44" s="355"/>
    </row>
    <row r="45" spans="1:10" s="12" customFormat="1" ht="17.25" customHeight="1" x14ac:dyDescent="0.25">
      <c r="A45" s="17">
        <v>16</v>
      </c>
      <c r="B45" s="18" t="s">
        <v>31</v>
      </c>
      <c r="C45" s="122">
        <v>501190003</v>
      </c>
      <c r="D45" s="135" t="s">
        <v>1499</v>
      </c>
      <c r="E45" s="122">
        <v>3.36</v>
      </c>
      <c r="F45" s="122" t="s">
        <v>48</v>
      </c>
      <c r="G45" s="79">
        <v>90</v>
      </c>
      <c r="H45" s="129" t="str">
        <f t="shared" si="0"/>
        <v>Xuất sắc</v>
      </c>
      <c r="I45" s="121" t="s">
        <v>48</v>
      </c>
      <c r="J45" s="355"/>
    </row>
    <row r="46" spans="1:10" s="12" customFormat="1" ht="17.25" customHeight="1" x14ac:dyDescent="0.25">
      <c r="A46" s="17">
        <v>17</v>
      </c>
      <c r="B46" s="18" t="s">
        <v>31</v>
      </c>
      <c r="C46" s="122">
        <v>501190031</v>
      </c>
      <c r="D46" s="135" t="s">
        <v>244</v>
      </c>
      <c r="E46" s="122">
        <v>3</v>
      </c>
      <c r="F46" s="122" t="s">
        <v>45</v>
      </c>
      <c r="G46" s="79">
        <v>83</v>
      </c>
      <c r="H46" s="129" t="str">
        <f t="shared" si="0"/>
        <v>Tốt</v>
      </c>
      <c r="I46" s="121" t="s">
        <v>45</v>
      </c>
      <c r="J46" s="355"/>
    </row>
    <row r="47" spans="1:10" s="12" customFormat="1" ht="17.25" customHeight="1" x14ac:dyDescent="0.25">
      <c r="A47" s="17">
        <v>18</v>
      </c>
      <c r="B47" s="18" t="s">
        <v>31</v>
      </c>
      <c r="C47" s="122">
        <v>501190022</v>
      </c>
      <c r="D47" s="135" t="s">
        <v>1501</v>
      </c>
      <c r="E47" s="122">
        <v>2.98</v>
      </c>
      <c r="F47" s="122" t="s">
        <v>45</v>
      </c>
      <c r="G47" s="79">
        <v>77</v>
      </c>
      <c r="H47" s="129" t="str">
        <f t="shared" si="0"/>
        <v>Khá</v>
      </c>
      <c r="I47" s="121" t="s">
        <v>45</v>
      </c>
      <c r="J47" s="355"/>
    </row>
    <row r="48" spans="1:10" s="12" customFormat="1" ht="17.25" customHeight="1" x14ac:dyDescent="0.25">
      <c r="A48" s="17">
        <v>19</v>
      </c>
      <c r="B48" s="18" t="s">
        <v>31</v>
      </c>
      <c r="C48" s="122">
        <v>501190081</v>
      </c>
      <c r="D48" s="135" t="s">
        <v>1506</v>
      </c>
      <c r="E48" s="122">
        <v>2.83</v>
      </c>
      <c r="F48" s="122" t="s">
        <v>45</v>
      </c>
      <c r="G48" s="79">
        <v>82</v>
      </c>
      <c r="H48" s="129" t="str">
        <f t="shared" si="0"/>
        <v>Tốt</v>
      </c>
      <c r="I48" s="121" t="s">
        <v>45</v>
      </c>
      <c r="J48" s="355"/>
    </row>
    <row r="49" spans="1:11" s="12" customFormat="1" ht="17.25" customHeight="1" x14ac:dyDescent="0.25">
      <c r="A49" s="17">
        <v>20</v>
      </c>
      <c r="B49" s="18" t="s">
        <v>31</v>
      </c>
      <c r="C49" s="122">
        <v>501190370</v>
      </c>
      <c r="D49" s="135" t="s">
        <v>1533</v>
      </c>
      <c r="E49" s="122">
        <v>2.71</v>
      </c>
      <c r="F49" s="122" t="s">
        <v>45</v>
      </c>
      <c r="G49" s="79">
        <v>82</v>
      </c>
      <c r="H49" s="129" t="str">
        <f t="shared" si="0"/>
        <v>Tốt</v>
      </c>
      <c r="I49" s="121" t="s">
        <v>45</v>
      </c>
      <c r="J49" s="355"/>
    </row>
    <row r="50" spans="1:11" s="12" customFormat="1" ht="17.25" customHeight="1" x14ac:dyDescent="0.25">
      <c r="A50" s="17">
        <v>21</v>
      </c>
      <c r="B50" s="18" t="s">
        <v>31</v>
      </c>
      <c r="C50" s="122">
        <v>501180033</v>
      </c>
      <c r="D50" s="135" t="s">
        <v>1418</v>
      </c>
      <c r="E50" s="122">
        <v>2.64</v>
      </c>
      <c r="F50" s="122" t="s">
        <v>45</v>
      </c>
      <c r="G50" s="79">
        <v>78</v>
      </c>
      <c r="H50" s="129" t="str">
        <f t="shared" si="0"/>
        <v>Khá</v>
      </c>
      <c r="I50" s="121" t="s">
        <v>45</v>
      </c>
      <c r="J50" s="355"/>
    </row>
    <row r="51" spans="1:11" s="12" customFormat="1" ht="17.25" customHeight="1" x14ac:dyDescent="0.25">
      <c r="A51" s="17">
        <v>22</v>
      </c>
      <c r="B51" s="18" t="s">
        <v>31</v>
      </c>
      <c r="C51" s="122">
        <v>501190114</v>
      </c>
      <c r="D51" s="135" t="s">
        <v>1511</v>
      </c>
      <c r="E51" s="122">
        <v>2.6</v>
      </c>
      <c r="F51" s="122" t="s">
        <v>45</v>
      </c>
      <c r="G51" s="122">
        <v>83</v>
      </c>
      <c r="H51" s="129" t="str">
        <f t="shared" si="0"/>
        <v>Tốt</v>
      </c>
      <c r="I51" s="122" t="s">
        <v>45</v>
      </c>
      <c r="J51" s="355"/>
    </row>
    <row r="52" spans="1:11" s="12" customFormat="1" ht="17.25" customHeight="1" x14ac:dyDescent="0.25">
      <c r="A52" s="17">
        <v>23</v>
      </c>
      <c r="B52" s="18" t="s">
        <v>32</v>
      </c>
      <c r="C52" s="81">
        <v>501190008</v>
      </c>
      <c r="D52" s="134" t="s">
        <v>1538</v>
      </c>
      <c r="E52" s="81">
        <v>2.88</v>
      </c>
      <c r="F52" s="81" t="s">
        <v>45</v>
      </c>
      <c r="G52" s="84">
        <v>87</v>
      </c>
      <c r="H52" s="129" t="str">
        <f t="shared" si="0"/>
        <v>Tốt</v>
      </c>
      <c r="I52" s="128" t="s">
        <v>45</v>
      </c>
      <c r="J52" s="355"/>
    </row>
    <row r="53" spans="1:11" s="12" customFormat="1" ht="17.25" customHeight="1" x14ac:dyDescent="0.25">
      <c r="A53" s="17">
        <v>25</v>
      </c>
      <c r="B53" s="18" t="s">
        <v>32</v>
      </c>
      <c r="C53" s="81">
        <v>501190310</v>
      </c>
      <c r="D53" s="134" t="s">
        <v>1568</v>
      </c>
      <c r="E53" s="81">
        <v>2.79</v>
      </c>
      <c r="F53" s="81" t="s">
        <v>45</v>
      </c>
      <c r="G53" s="84">
        <v>88</v>
      </c>
      <c r="H53" s="129" t="str">
        <f t="shared" si="0"/>
        <v>Tốt</v>
      </c>
      <c r="I53" s="128" t="s">
        <v>45</v>
      </c>
      <c r="J53" s="355"/>
    </row>
    <row r="54" spans="1:11" s="12" customFormat="1" ht="17.25" customHeight="1" x14ac:dyDescent="0.25">
      <c r="A54" s="17">
        <v>26</v>
      </c>
      <c r="B54" s="18" t="s">
        <v>32</v>
      </c>
      <c r="C54" s="81">
        <v>501190371</v>
      </c>
      <c r="D54" s="134" t="s">
        <v>1575</v>
      </c>
      <c r="E54" s="81">
        <v>2.67</v>
      </c>
      <c r="F54" s="81" t="s">
        <v>45</v>
      </c>
      <c r="G54" s="84">
        <v>76</v>
      </c>
      <c r="H54" s="129" t="str">
        <f t="shared" si="0"/>
        <v>Khá</v>
      </c>
      <c r="I54" s="128" t="s">
        <v>45</v>
      </c>
      <c r="J54" s="355"/>
    </row>
    <row r="55" spans="1:11" s="12" customFormat="1" ht="17.25" customHeight="1" x14ac:dyDescent="0.25">
      <c r="A55" s="17">
        <v>27</v>
      </c>
      <c r="B55" s="18" t="s">
        <v>33</v>
      </c>
      <c r="C55" s="81">
        <v>501190231</v>
      </c>
      <c r="D55" s="134" t="s">
        <v>1170</v>
      </c>
      <c r="E55" s="82">
        <v>2.76</v>
      </c>
      <c r="F55" s="82" t="s">
        <v>45</v>
      </c>
      <c r="G55" s="82">
        <v>85</v>
      </c>
      <c r="H55" s="83" t="str">
        <f t="shared" si="0"/>
        <v>Tốt</v>
      </c>
      <c r="I55" s="128" t="s">
        <v>45</v>
      </c>
      <c r="J55" s="355"/>
    </row>
    <row r="56" spans="1:11" s="12" customFormat="1" ht="17.25" customHeight="1" x14ac:dyDescent="0.25">
      <c r="A56" s="17">
        <v>28</v>
      </c>
      <c r="B56" s="18" t="s">
        <v>33</v>
      </c>
      <c r="C56" s="81">
        <v>501190005</v>
      </c>
      <c r="D56" s="134" t="s">
        <v>1168</v>
      </c>
      <c r="E56" s="82">
        <v>2.67</v>
      </c>
      <c r="F56" s="82" t="s">
        <v>45</v>
      </c>
      <c r="G56" s="84">
        <v>70</v>
      </c>
      <c r="H56" s="83" t="str">
        <f t="shared" si="0"/>
        <v>Khá</v>
      </c>
      <c r="I56" s="141" t="s">
        <v>45</v>
      </c>
      <c r="J56" s="355"/>
    </row>
    <row r="57" spans="1:11" s="12" customFormat="1" ht="17.25" customHeight="1" x14ac:dyDescent="0.25">
      <c r="A57" s="17">
        <v>29</v>
      </c>
      <c r="B57" s="18" t="s">
        <v>34</v>
      </c>
      <c r="C57" s="81">
        <v>501190184</v>
      </c>
      <c r="D57" s="134" t="s">
        <v>1222</v>
      </c>
      <c r="E57" s="81">
        <v>2.86</v>
      </c>
      <c r="F57" s="81" t="s">
        <v>45</v>
      </c>
      <c r="G57" s="84">
        <v>80</v>
      </c>
      <c r="H57" s="83" t="str">
        <f t="shared" si="0"/>
        <v>Tốt</v>
      </c>
      <c r="I57" s="128" t="s">
        <v>45</v>
      </c>
      <c r="J57" s="355"/>
    </row>
    <row r="58" spans="1:11" s="12" customFormat="1" ht="17.25" customHeight="1" x14ac:dyDescent="0.25">
      <c r="A58" s="17">
        <v>30</v>
      </c>
      <c r="B58" s="18" t="s">
        <v>34</v>
      </c>
      <c r="C58" s="81">
        <v>501190389</v>
      </c>
      <c r="D58" s="134" t="s">
        <v>1246</v>
      </c>
      <c r="E58" s="81">
        <v>2.76</v>
      </c>
      <c r="F58" s="81" t="s">
        <v>45</v>
      </c>
      <c r="G58" s="84">
        <v>81</v>
      </c>
      <c r="H58" s="83" t="str">
        <f t="shared" si="0"/>
        <v>Tốt</v>
      </c>
      <c r="I58" s="128" t="s">
        <v>45</v>
      </c>
      <c r="J58" s="355"/>
    </row>
    <row r="59" spans="1:11" s="12" customFormat="1" ht="17.25" customHeight="1" x14ac:dyDescent="0.25">
      <c r="A59" s="17">
        <v>284</v>
      </c>
      <c r="B59" s="18" t="s">
        <v>28</v>
      </c>
      <c r="C59" s="138">
        <v>501190096</v>
      </c>
      <c r="D59" s="139" t="s">
        <v>1356</v>
      </c>
      <c r="E59" s="82">
        <v>2.6</v>
      </c>
      <c r="F59" s="82" t="s">
        <v>45</v>
      </c>
      <c r="G59" s="84">
        <v>78</v>
      </c>
      <c r="H59" s="83" t="s">
        <v>45</v>
      </c>
      <c r="I59" s="128" t="s">
        <v>45</v>
      </c>
      <c r="J59" s="356"/>
      <c r="K59" s="12" t="s">
        <v>1770</v>
      </c>
    </row>
    <row r="60" spans="1:11" s="12" customFormat="1" ht="17.25" customHeight="1" x14ac:dyDescent="0.25">
      <c r="A60" s="177"/>
      <c r="B60" s="178"/>
      <c r="C60" s="179"/>
      <c r="D60" s="180"/>
      <c r="E60" s="179"/>
      <c r="F60" s="179"/>
      <c r="G60" s="179"/>
      <c r="H60" s="181"/>
      <c r="I60" s="179"/>
      <c r="J60" s="179"/>
    </row>
    <row r="61" spans="1:11" s="12" customFormat="1" ht="17.25" customHeight="1" x14ac:dyDescent="0.25">
      <c r="A61" s="17"/>
      <c r="B61" s="18" t="s">
        <v>32</v>
      </c>
      <c r="C61" s="81">
        <v>501190255</v>
      </c>
      <c r="D61" s="134" t="s">
        <v>1561</v>
      </c>
      <c r="E61" s="81">
        <v>2.88</v>
      </c>
      <c r="F61" s="81" t="s">
        <v>45</v>
      </c>
      <c r="G61" s="84">
        <v>95</v>
      </c>
      <c r="H61" s="129" t="str">
        <f>IF(G61&lt;30,"Kém",IF(G61&lt;50,"Yếu",IF(G61&lt;60,"Trung bình",IF(G61&lt;70,"TB khá",IF(G61&lt;80,"Khá",IF(G61&lt;90,"Tốt","Xuất sắc"))))))</f>
        <v>Xuất sắc</v>
      </c>
      <c r="I61" s="128" t="s">
        <v>45</v>
      </c>
      <c r="J61" s="349" t="s">
        <v>1790</v>
      </c>
      <c r="K61" s="12" t="s">
        <v>1771</v>
      </c>
    </row>
    <row r="62" spans="1:11" s="12" customFormat="1" ht="17.25" customHeight="1" x14ac:dyDescent="0.25">
      <c r="A62" s="17"/>
      <c r="B62" s="18" t="s">
        <v>34</v>
      </c>
      <c r="C62" s="81">
        <v>501190089</v>
      </c>
      <c r="D62" s="134" t="s">
        <v>1210</v>
      </c>
      <c r="E62" s="81">
        <v>2.6</v>
      </c>
      <c r="F62" s="81" t="s">
        <v>45</v>
      </c>
      <c r="G62" s="84">
        <v>71</v>
      </c>
      <c r="H62" s="83" t="str">
        <f>IF(G62&lt;30,"Kém",IF(G62&lt;50,"Yếu",IF(G62&lt;60,"Trung bình",IF(G62&lt;70,"TB khá",IF(G62&lt;80,"Khá",IF(G62&lt;90,"Tốt","Xuất sắc"))))))</f>
        <v>Khá</v>
      </c>
      <c r="I62" s="128" t="s">
        <v>45</v>
      </c>
      <c r="J62" s="350"/>
    </row>
    <row r="63" spans="1:11" s="12" customFormat="1" ht="17.25" customHeight="1" x14ac:dyDescent="0.25">
      <c r="A63" s="17"/>
      <c r="B63" s="18" t="s">
        <v>27</v>
      </c>
      <c r="C63" s="81" t="s">
        <v>1291</v>
      </c>
      <c r="D63" s="120" t="s">
        <v>1292</v>
      </c>
      <c r="E63" s="81">
        <v>2.6</v>
      </c>
      <c r="F63" s="82" t="s">
        <v>45</v>
      </c>
      <c r="G63" s="84">
        <v>70</v>
      </c>
      <c r="H63" s="83" t="str">
        <f>IF(G63&lt;30,"Kém",IF(G63&lt;50,"Yếu",IF(G63&lt;60,"Trung bình",IF(G63&lt;70,"TB khá",IF(G63&lt;80,"Khá",IF(G63&lt;90,"Tốt","Xuất sắc"))))))</f>
        <v>Khá</v>
      </c>
      <c r="I63" s="83" t="s">
        <v>45</v>
      </c>
      <c r="J63" s="350"/>
    </row>
    <row r="64" spans="1:11" s="12" customFormat="1" ht="17.25" customHeight="1" x14ac:dyDescent="0.25">
      <c r="A64" s="17"/>
      <c r="B64" s="18" t="s">
        <v>28</v>
      </c>
      <c r="C64" s="84">
        <v>501190059</v>
      </c>
      <c r="D64" s="187" t="s">
        <v>1347</v>
      </c>
      <c r="E64" s="82">
        <v>2.6</v>
      </c>
      <c r="F64" s="82" t="s">
        <v>45</v>
      </c>
      <c r="G64" s="84">
        <v>70</v>
      </c>
      <c r="H64" s="83" t="s">
        <v>45</v>
      </c>
      <c r="I64" s="83" t="s">
        <v>45</v>
      </c>
      <c r="J64" s="350"/>
    </row>
    <row r="65" spans="1:10" s="171" customFormat="1" ht="17.25" customHeight="1" x14ac:dyDescent="0.25">
      <c r="A65" s="165"/>
      <c r="B65" s="172"/>
      <c r="C65" s="142"/>
      <c r="D65" s="173"/>
      <c r="E65" s="142"/>
      <c r="F65" s="142"/>
      <c r="G65" s="168"/>
      <c r="H65" s="174"/>
      <c r="I65" s="175"/>
      <c r="J65" s="176"/>
    </row>
    <row r="66" spans="1:10" s="12" customFormat="1" ht="17.25" customHeight="1" x14ac:dyDescent="0.25">
      <c r="A66" s="17">
        <v>1</v>
      </c>
      <c r="B66" s="18" t="s">
        <v>126</v>
      </c>
      <c r="C66" s="95">
        <v>501200264</v>
      </c>
      <c r="D66" s="97" t="s">
        <v>300</v>
      </c>
      <c r="E66" s="95">
        <v>3.81</v>
      </c>
      <c r="F66" s="95" t="s">
        <v>47</v>
      </c>
      <c r="G66" s="56">
        <v>81</v>
      </c>
      <c r="H66" s="67" t="str">
        <f>IF(G66&lt;30,"Kém",IF(G66&lt;50,"Yếu",IF(G66&lt;60,"Trung bình",IF(G66&lt;70,"TB khá",IF(G66&lt;80,"Khá",IF(G66&lt;90,"Tốt","Xuất sắc"))))))</f>
        <v>Tốt</v>
      </c>
      <c r="I66" s="56" t="s">
        <v>48</v>
      </c>
      <c r="J66" s="342" t="s">
        <v>1793</v>
      </c>
    </row>
    <row r="67" spans="1:10" s="12" customFormat="1" ht="17.25" customHeight="1" x14ac:dyDescent="0.25">
      <c r="A67" s="17">
        <v>2</v>
      </c>
      <c r="B67" s="18" t="s">
        <v>128</v>
      </c>
      <c r="C67" s="56">
        <v>501200024</v>
      </c>
      <c r="D67" s="69" t="s">
        <v>339</v>
      </c>
      <c r="E67" s="56">
        <v>3.61</v>
      </c>
      <c r="F67" s="56" t="s">
        <v>47</v>
      </c>
      <c r="G67" s="56">
        <v>83</v>
      </c>
      <c r="H67" s="67" t="str">
        <f>IF(G67&lt;30,"Kém",IF(G67&lt;50,"Yếu",IF(G67&lt;60,"Trung bình",IF(G67&lt;70,"TB khá",IF(G67&lt;80,"Khá",IF(G67&lt;90,"Tốt","Xuất sắc"))))))</f>
        <v>Tốt</v>
      </c>
      <c r="I67" s="68" t="s">
        <v>48</v>
      </c>
      <c r="J67" s="343"/>
    </row>
    <row r="68" spans="1:10" s="12" customFormat="1" ht="17.25" customHeight="1" x14ac:dyDescent="0.25">
      <c r="A68" s="17">
        <v>3</v>
      </c>
      <c r="B68" s="18" t="s">
        <v>128</v>
      </c>
      <c r="C68" s="56">
        <v>501200593</v>
      </c>
      <c r="D68" s="69" t="s">
        <v>370</v>
      </c>
      <c r="E68" s="56">
        <v>3.56</v>
      </c>
      <c r="F68" s="56" t="s">
        <v>48</v>
      </c>
      <c r="G68" s="56">
        <v>80</v>
      </c>
      <c r="H68" s="67" t="str">
        <f>IF(G68&lt;30,"Kém",IF(G68&lt;50,"Yếu",IF(G68&lt;60,"Trung bình",IF(G68&lt;70,"TB khá",IF(G68&lt;80,"Khá",IF(G68&lt;90,"Tốt","Xuất sắc"))))))</f>
        <v>Tốt</v>
      </c>
      <c r="I68" s="68" t="s">
        <v>48</v>
      </c>
      <c r="J68" s="343"/>
    </row>
    <row r="69" spans="1:10" s="12" customFormat="1" ht="17.25" customHeight="1" x14ac:dyDescent="0.25">
      <c r="A69" s="17">
        <v>4</v>
      </c>
      <c r="B69" s="18" t="s">
        <v>126</v>
      </c>
      <c r="C69" s="95">
        <v>501200298</v>
      </c>
      <c r="D69" s="97" t="s">
        <v>302</v>
      </c>
      <c r="E69" s="95">
        <v>3.19</v>
      </c>
      <c r="F69" s="95" t="s">
        <v>45</v>
      </c>
      <c r="G69" s="56">
        <v>76</v>
      </c>
      <c r="H69" s="67" t="str">
        <f>IF(G69&lt;30,"Kém",IF(G69&lt;50,"Yếu",IF(G69&lt;60,"Trung bình",IF(G69&lt;70,"TB khá",IF(G69&lt;80,"Khá",IF(G69&lt;90,"Tốt","Xuất sắc"))))))</f>
        <v>Khá</v>
      </c>
      <c r="I69" s="95" t="s">
        <v>45</v>
      </c>
      <c r="J69" s="343"/>
    </row>
    <row r="70" spans="1:10" s="12" customFormat="1" ht="17.25" customHeight="1" x14ac:dyDescent="0.25">
      <c r="A70" s="17">
        <v>5</v>
      </c>
      <c r="B70" s="18" t="s">
        <v>132</v>
      </c>
      <c r="C70" s="56">
        <v>501200659</v>
      </c>
      <c r="D70" s="70" t="s">
        <v>725</v>
      </c>
      <c r="E70" s="56">
        <v>3.19</v>
      </c>
      <c r="F70" s="56" t="s">
        <v>45</v>
      </c>
      <c r="G70" s="56">
        <v>78</v>
      </c>
      <c r="H70" s="67" t="str">
        <f>IF(G70&lt;30,"Kém",IF(G70&lt;50,"Yếu",IF(G70&lt;60,"Trung bình",IF(G70&lt;70,"TB khá",IF(G70&lt;80,"Khá",IF(G70&lt;90,"Tốt","Xuất sắc"))))))</f>
        <v>Khá</v>
      </c>
      <c r="I70" s="68" t="s">
        <v>45</v>
      </c>
      <c r="J70" s="343"/>
    </row>
    <row r="71" spans="1:10" s="12" customFormat="1" ht="17.25" customHeight="1" x14ac:dyDescent="0.25">
      <c r="A71" s="17">
        <v>6</v>
      </c>
      <c r="B71" s="18" t="s">
        <v>135</v>
      </c>
      <c r="C71" s="19">
        <v>501200289</v>
      </c>
      <c r="D71" s="20" t="s">
        <v>839</v>
      </c>
      <c r="E71" s="21">
        <v>3.19</v>
      </c>
      <c r="F71" s="22" t="s">
        <v>45</v>
      </c>
      <c r="G71" s="22">
        <v>75</v>
      </c>
      <c r="H71" s="23" t="s">
        <v>45</v>
      </c>
      <c r="I71" s="24" t="s">
        <v>45</v>
      </c>
      <c r="J71" s="343"/>
    </row>
    <row r="72" spans="1:10" s="12" customFormat="1" ht="17.25" customHeight="1" x14ac:dyDescent="0.25">
      <c r="A72" s="17">
        <v>7</v>
      </c>
      <c r="B72" s="18" t="s">
        <v>127</v>
      </c>
      <c r="C72" s="56">
        <v>501200295</v>
      </c>
      <c r="D72" s="70" t="s">
        <v>403</v>
      </c>
      <c r="E72" s="56">
        <v>3.14</v>
      </c>
      <c r="F72" s="56" t="s">
        <v>45</v>
      </c>
      <c r="G72" s="56">
        <v>88</v>
      </c>
      <c r="H72" s="67" t="str">
        <f>IF(G72&lt;30,"Kém",IF(G72&lt;50,"Yếu",IF(G72&lt;60,"Trung bình",IF(G72&lt;70,"TB khá",IF(G72&lt;80,"Khá",IF(G72&lt;90,"Tốt","Xuất sắc"))))))</f>
        <v>Tốt</v>
      </c>
      <c r="I72" s="56" t="s">
        <v>45</v>
      </c>
      <c r="J72" s="343"/>
    </row>
    <row r="73" spans="1:10" s="12" customFormat="1" ht="17.25" customHeight="1" x14ac:dyDescent="0.25">
      <c r="A73" s="17">
        <v>8</v>
      </c>
      <c r="B73" s="18" t="s">
        <v>141</v>
      </c>
      <c r="C73" s="56">
        <v>501200276</v>
      </c>
      <c r="D73" s="70" t="s">
        <v>1133</v>
      </c>
      <c r="E73" s="56">
        <v>3.14</v>
      </c>
      <c r="F73" s="56" t="s">
        <v>45</v>
      </c>
      <c r="G73" s="67">
        <v>72</v>
      </c>
      <c r="H73" s="67" t="str">
        <f>IF(G73&lt;30,"Kém",IF(G73&lt;50,"Yếu",IF(G73&lt;60,"Trung bình",IF(G73&lt;70,"TB Khá",IF(G73&lt;80,"Khá",IF(G73&lt;90,"Tốt","Xuất sắc"))))))</f>
        <v>Khá</v>
      </c>
      <c r="I73" s="67" t="s">
        <v>45</v>
      </c>
      <c r="J73" s="343"/>
    </row>
    <row r="74" spans="1:10" s="12" customFormat="1" ht="17.25" customHeight="1" x14ac:dyDescent="0.25">
      <c r="A74" s="17">
        <v>9</v>
      </c>
      <c r="B74" s="18" t="s">
        <v>129</v>
      </c>
      <c r="C74" s="19">
        <v>501200368</v>
      </c>
      <c r="D74" s="20" t="s">
        <v>452</v>
      </c>
      <c r="E74" s="21">
        <v>3.08</v>
      </c>
      <c r="F74" s="22" t="s">
        <v>45</v>
      </c>
      <c r="G74" s="22">
        <v>71</v>
      </c>
      <c r="H74" s="23" t="s">
        <v>45</v>
      </c>
      <c r="I74" s="24" t="s">
        <v>45</v>
      </c>
      <c r="J74" s="343"/>
    </row>
    <row r="75" spans="1:10" s="12" customFormat="1" ht="17.25" customHeight="1" x14ac:dyDescent="0.25">
      <c r="A75" s="17">
        <v>10</v>
      </c>
      <c r="B75" s="18" t="s">
        <v>137</v>
      </c>
      <c r="C75" s="56">
        <v>501200086</v>
      </c>
      <c r="D75" s="70" t="s">
        <v>926</v>
      </c>
      <c r="E75" s="56">
        <v>3.06</v>
      </c>
      <c r="F75" s="56" t="s">
        <v>45</v>
      </c>
      <c r="G75" s="56">
        <v>70</v>
      </c>
      <c r="H75" s="67" t="str">
        <f>IF(G75&lt;30,"Kém",IF(G75&lt;50,"Yếu",IF(G75&lt;60,"Trung bình",IF(G75&lt;70,"TB khá",IF(G75&lt;80,"Khá",IF(G75&lt;90,"Tốt","Xuất sắc"))))))</f>
        <v>Khá</v>
      </c>
      <c r="I75" s="56" t="s">
        <v>45</v>
      </c>
      <c r="J75" s="343"/>
    </row>
    <row r="76" spans="1:10" s="12" customFormat="1" ht="17.25" customHeight="1" x14ac:dyDescent="0.25">
      <c r="A76" s="17">
        <v>11</v>
      </c>
      <c r="B76" s="18" t="s">
        <v>140</v>
      </c>
      <c r="C76" s="56">
        <v>501200260</v>
      </c>
      <c r="D76" s="70" t="s">
        <v>401</v>
      </c>
      <c r="E76" s="56">
        <v>3.06</v>
      </c>
      <c r="F76" s="56" t="s">
        <v>45</v>
      </c>
      <c r="G76" s="67">
        <v>70</v>
      </c>
      <c r="H76" s="67" t="str">
        <f>IF(G76&lt;30,"Kém",IF(G76&lt;50,"Yếu",IF(G76&lt;60,"Trung bình",IF(G76&lt;70,"TB Khá",IF(G76&lt;80,"Khá",IF(G76&lt;90,"Tốt","Xuất sắc"))))))</f>
        <v>Khá</v>
      </c>
      <c r="I76" s="67" t="s">
        <v>45</v>
      </c>
      <c r="J76" s="343"/>
    </row>
    <row r="77" spans="1:10" s="12" customFormat="1" ht="17.25" customHeight="1" x14ac:dyDescent="0.25">
      <c r="A77" s="17">
        <v>12</v>
      </c>
      <c r="B77" s="18" t="s">
        <v>126</v>
      </c>
      <c r="C77" s="95">
        <v>501200323</v>
      </c>
      <c r="D77" s="97" t="s">
        <v>304</v>
      </c>
      <c r="E77" s="95">
        <v>2.94</v>
      </c>
      <c r="F77" s="95" t="s">
        <v>45</v>
      </c>
      <c r="G77" s="56">
        <v>78</v>
      </c>
      <c r="H77" s="67" t="str">
        <f>IF(G77&lt;30,"Kém",IF(G77&lt;50,"Yếu",IF(G77&lt;60,"Trung bình",IF(G77&lt;70,"TB khá",IF(G77&lt;80,"Khá",IF(G77&lt;90,"Tốt","Xuất sắc"))))))</f>
        <v>Khá</v>
      </c>
      <c r="I77" s="95" t="s">
        <v>45</v>
      </c>
      <c r="J77" s="343"/>
    </row>
    <row r="78" spans="1:10" s="12" customFormat="1" ht="17.25" customHeight="1" x14ac:dyDescent="0.25">
      <c r="A78" s="17">
        <v>13</v>
      </c>
      <c r="B78" s="18" t="s">
        <v>130</v>
      </c>
      <c r="C78" s="56">
        <v>501200710</v>
      </c>
      <c r="D78" s="70" t="s">
        <v>636</v>
      </c>
      <c r="E78" s="56">
        <v>2.94</v>
      </c>
      <c r="F78" s="56" t="s">
        <v>45</v>
      </c>
      <c r="G78" s="56">
        <v>75</v>
      </c>
      <c r="H78" s="78" t="s">
        <v>45</v>
      </c>
      <c r="I78" s="78" t="s">
        <v>45</v>
      </c>
      <c r="J78" s="343"/>
    </row>
    <row r="79" spans="1:10" s="12" customFormat="1" ht="17.25" customHeight="1" x14ac:dyDescent="0.25">
      <c r="A79" s="17">
        <v>14</v>
      </c>
      <c r="B79" s="18" t="s">
        <v>132</v>
      </c>
      <c r="C79" s="56">
        <v>501200196</v>
      </c>
      <c r="D79" s="70" t="s">
        <v>347</v>
      </c>
      <c r="E79" s="56">
        <v>2.92</v>
      </c>
      <c r="F79" s="56" t="s">
        <v>45</v>
      </c>
      <c r="G79" s="56">
        <v>85</v>
      </c>
      <c r="H79" s="67" t="str">
        <f>IF(G79&lt;30,"Kém",IF(G79&lt;50,"Yếu",IF(G79&lt;60,"Trung bình",IF(G79&lt;70,"TB khá",IF(G79&lt;80,"Khá",IF(G79&lt;90,"Tốt","Xuất sắc"))))))</f>
        <v>Tốt</v>
      </c>
      <c r="I79" s="68" t="s">
        <v>45</v>
      </c>
      <c r="J79" s="343"/>
    </row>
    <row r="80" spans="1:10" s="12" customFormat="1" ht="17.25" customHeight="1" x14ac:dyDescent="0.25">
      <c r="A80" s="17">
        <v>15</v>
      </c>
      <c r="B80" s="18" t="s">
        <v>128</v>
      </c>
      <c r="C80" s="56">
        <v>501200293</v>
      </c>
      <c r="D80" s="69" t="s">
        <v>350</v>
      </c>
      <c r="E80" s="56">
        <v>2.89</v>
      </c>
      <c r="F80" s="56" t="s">
        <v>45</v>
      </c>
      <c r="G80" s="56">
        <v>76</v>
      </c>
      <c r="H80" s="67" t="str">
        <f>IF(G80&lt;30,"Kém",IF(G80&lt;50,"Yếu",IF(G80&lt;60,"Trung bình",IF(G80&lt;70,"TB khá",IF(G80&lt;80,"Khá",IF(G80&lt;90,"Tốt","Xuất sắc"))))))</f>
        <v>Khá</v>
      </c>
      <c r="I80" s="68" t="s">
        <v>45</v>
      </c>
      <c r="J80" s="343"/>
    </row>
    <row r="81" spans="1:10" s="12" customFormat="1" ht="17.25" customHeight="1" x14ac:dyDescent="0.25">
      <c r="A81" s="17">
        <v>16</v>
      </c>
      <c r="B81" s="18" t="s">
        <v>128</v>
      </c>
      <c r="C81" s="56">
        <v>501200528</v>
      </c>
      <c r="D81" s="69" t="s">
        <v>364</v>
      </c>
      <c r="E81" s="56">
        <v>2.89</v>
      </c>
      <c r="F81" s="56" t="s">
        <v>45</v>
      </c>
      <c r="G81" s="56">
        <v>71</v>
      </c>
      <c r="H81" s="67" t="str">
        <f>IF(G81&lt;30,"Kém",IF(G81&lt;50,"Yếu",IF(G81&lt;60,"Trung bình",IF(G81&lt;70,"TB khá",IF(G81&lt;80,"Khá",IF(G81&lt;90,"Tốt","Xuất sắc"))))))</f>
        <v>Khá</v>
      </c>
      <c r="I81" s="56" t="s">
        <v>45</v>
      </c>
      <c r="J81" s="343"/>
    </row>
    <row r="82" spans="1:10" s="12" customFormat="1" ht="17.25" customHeight="1" x14ac:dyDescent="0.25">
      <c r="A82" s="17">
        <v>17</v>
      </c>
      <c r="B82" s="18" t="s">
        <v>129</v>
      </c>
      <c r="C82" s="19">
        <v>501200075</v>
      </c>
      <c r="D82" s="20" t="s">
        <v>439</v>
      </c>
      <c r="E82" s="21">
        <v>2.89</v>
      </c>
      <c r="F82" s="22" t="s">
        <v>45</v>
      </c>
      <c r="G82" s="22">
        <v>74</v>
      </c>
      <c r="H82" s="23" t="s">
        <v>45</v>
      </c>
      <c r="I82" s="24" t="s">
        <v>45</v>
      </c>
      <c r="J82" s="343"/>
    </row>
    <row r="83" spans="1:10" s="12" customFormat="1" ht="17.25" customHeight="1" x14ac:dyDescent="0.25">
      <c r="A83" s="17">
        <v>18</v>
      </c>
      <c r="B83" s="18" t="s">
        <v>130</v>
      </c>
      <c r="C83" s="56">
        <v>501200076</v>
      </c>
      <c r="D83" s="70" t="s">
        <v>602</v>
      </c>
      <c r="E83" s="56">
        <v>2.89</v>
      </c>
      <c r="F83" s="56" t="s">
        <v>45</v>
      </c>
      <c r="G83" s="56">
        <v>73</v>
      </c>
      <c r="H83" s="78" t="s">
        <v>45</v>
      </c>
      <c r="I83" s="78" t="s">
        <v>45</v>
      </c>
      <c r="J83" s="343"/>
    </row>
    <row r="84" spans="1:10" s="12" customFormat="1" ht="17.25" customHeight="1" x14ac:dyDescent="0.25">
      <c r="A84" s="17">
        <v>19</v>
      </c>
      <c r="B84" s="18" t="s">
        <v>126</v>
      </c>
      <c r="C84" s="95">
        <v>501200239</v>
      </c>
      <c r="D84" s="97" t="s">
        <v>299</v>
      </c>
      <c r="E84" s="95">
        <v>2.86</v>
      </c>
      <c r="F84" s="95" t="s">
        <v>45</v>
      </c>
      <c r="G84" s="56">
        <v>78</v>
      </c>
      <c r="H84" s="67" t="str">
        <f>IF(G84&lt;30,"Kém",IF(G84&lt;50,"Yếu",IF(G84&lt;60,"Trung bình",IF(G84&lt;70,"TB khá",IF(G84&lt;80,"Khá",IF(G84&lt;90,"Tốt","Xuất sắc"))))))</f>
        <v>Khá</v>
      </c>
      <c r="I84" s="95" t="s">
        <v>45</v>
      </c>
      <c r="J84" s="343"/>
    </row>
    <row r="85" spans="1:10" s="12" customFormat="1" ht="17.25" customHeight="1" x14ac:dyDescent="0.25">
      <c r="A85" s="17">
        <v>20</v>
      </c>
      <c r="B85" s="18" t="s">
        <v>127</v>
      </c>
      <c r="C85" s="56">
        <v>501200122</v>
      </c>
      <c r="D85" s="70" t="s">
        <v>394</v>
      </c>
      <c r="E85" s="56">
        <v>2.86</v>
      </c>
      <c r="F85" s="56" t="s">
        <v>45</v>
      </c>
      <c r="G85" s="56">
        <v>74</v>
      </c>
      <c r="H85" s="67" t="str">
        <f>IF(G85&lt;30,"Kém",IF(G85&lt;50,"Yếu",IF(G85&lt;60,"Trung bình",IF(G85&lt;70,"TB khá",IF(G85&lt;80,"Khá",IF(G85&lt;90,"Tốt","Xuất sắc"))))))</f>
        <v>Khá</v>
      </c>
      <c r="I85" s="56" t="s">
        <v>45</v>
      </c>
      <c r="J85" s="343"/>
    </row>
    <row r="86" spans="1:10" s="12" customFormat="1" ht="17.25" customHeight="1" x14ac:dyDescent="0.25">
      <c r="A86" s="17">
        <v>21</v>
      </c>
      <c r="B86" s="18" t="s">
        <v>132</v>
      </c>
      <c r="C86" s="56">
        <v>501200275</v>
      </c>
      <c r="D86" s="70" t="s">
        <v>704</v>
      </c>
      <c r="E86" s="56">
        <v>2.86</v>
      </c>
      <c r="F86" s="56" t="s">
        <v>45</v>
      </c>
      <c r="G86" s="56">
        <v>72</v>
      </c>
      <c r="H86" s="67" t="str">
        <f>IF(G86&lt;30,"Kém",IF(G86&lt;50,"Yếu",IF(G86&lt;60,"Trung bình",IF(G86&lt;70,"TB khá",IF(G86&lt;80,"Khá",IF(G86&lt;90,"Tốt","Xuất sắc"))))))</f>
        <v>Khá</v>
      </c>
      <c r="I86" s="68" t="s">
        <v>45</v>
      </c>
      <c r="J86" s="343"/>
    </row>
    <row r="87" spans="1:10" s="12" customFormat="1" ht="17.25" customHeight="1" x14ac:dyDescent="0.25">
      <c r="A87" s="17">
        <v>22</v>
      </c>
      <c r="B87" s="18" t="s">
        <v>126</v>
      </c>
      <c r="C87" s="95">
        <v>501200365</v>
      </c>
      <c r="D87" s="97" t="s">
        <v>306</v>
      </c>
      <c r="E87" s="95">
        <v>2.83</v>
      </c>
      <c r="F87" s="95" t="s">
        <v>45</v>
      </c>
      <c r="G87" s="56">
        <v>76</v>
      </c>
      <c r="H87" s="67" t="str">
        <f>IF(G87&lt;30,"Kém",IF(G87&lt;50,"Yếu",IF(G87&lt;60,"Trung bình",IF(G87&lt;70,"TB khá",IF(G87&lt;80,"Khá",IF(G87&lt;90,"Tốt","Xuất sắc"))))))</f>
        <v>Khá</v>
      </c>
      <c r="I87" s="95" t="s">
        <v>45</v>
      </c>
      <c r="J87" s="343"/>
    </row>
    <row r="88" spans="1:10" s="12" customFormat="1" ht="17.25" customHeight="1" x14ac:dyDescent="0.25">
      <c r="A88" s="17">
        <v>23</v>
      </c>
      <c r="B88" s="18" t="s">
        <v>128</v>
      </c>
      <c r="C88" s="56">
        <v>501200557</v>
      </c>
      <c r="D88" s="69" t="s">
        <v>367</v>
      </c>
      <c r="E88" s="56">
        <v>2.83</v>
      </c>
      <c r="F88" s="56" t="s">
        <v>45</v>
      </c>
      <c r="G88" s="56">
        <v>70</v>
      </c>
      <c r="H88" s="67" t="str">
        <f>IF(G88&lt;30,"Kém",IF(G88&lt;50,"Yếu",IF(G88&lt;60,"Trung bình",IF(G88&lt;70,"TB khá",IF(G88&lt;80,"Khá",IF(G88&lt;90,"Tốt","Xuất sắc"))))))</f>
        <v>Khá</v>
      </c>
      <c r="I88" s="68" t="s">
        <v>45</v>
      </c>
      <c r="J88" s="343"/>
    </row>
    <row r="89" spans="1:10" s="12" customFormat="1" ht="17.25" customHeight="1" x14ac:dyDescent="0.25">
      <c r="A89" s="17">
        <v>24</v>
      </c>
      <c r="B89" s="18" t="s">
        <v>133</v>
      </c>
      <c r="C89" s="56">
        <v>501200698</v>
      </c>
      <c r="D89" s="70" t="s">
        <v>772</v>
      </c>
      <c r="E89" s="56">
        <v>2.83</v>
      </c>
      <c r="F89" s="56" t="s">
        <v>45</v>
      </c>
      <c r="G89" s="56">
        <v>75</v>
      </c>
      <c r="H89" s="67" t="s">
        <v>45</v>
      </c>
      <c r="I89" s="68" t="s">
        <v>45</v>
      </c>
      <c r="J89" s="343"/>
    </row>
    <row r="90" spans="1:10" s="12" customFormat="1" ht="17.25" customHeight="1" x14ac:dyDescent="0.25">
      <c r="A90" s="17">
        <v>25</v>
      </c>
      <c r="B90" s="18" t="s">
        <v>138</v>
      </c>
      <c r="C90" s="56">
        <v>501200317</v>
      </c>
      <c r="D90" s="70" t="s">
        <v>990</v>
      </c>
      <c r="E90" s="56">
        <v>2.83</v>
      </c>
      <c r="F90" s="56" t="s">
        <v>45</v>
      </c>
      <c r="G90" s="56">
        <v>72</v>
      </c>
      <c r="H90" s="67" t="str">
        <f>IF(G90&lt;30,"Kém",IF(G90&lt;50,"Yếu",IF(G90&lt;60,"Trung bình",IF(G90&lt;70,"TB khá",IF(G90&lt;80,"Khá",IF(G90&lt;90,"Tốt","Xuất sắc"))))))</f>
        <v>Khá</v>
      </c>
      <c r="I90" s="56" t="s">
        <v>45</v>
      </c>
      <c r="J90" s="343"/>
    </row>
    <row r="91" spans="1:10" s="12" customFormat="1" ht="17.25" customHeight="1" x14ac:dyDescent="0.25">
      <c r="A91" s="17">
        <v>26</v>
      </c>
      <c r="B91" s="18" t="s">
        <v>140</v>
      </c>
      <c r="C91" s="56">
        <v>501200523</v>
      </c>
      <c r="D91" s="70" t="s">
        <v>1099</v>
      </c>
      <c r="E91" s="56">
        <v>2.83</v>
      </c>
      <c r="F91" s="56" t="s">
        <v>45</v>
      </c>
      <c r="G91" s="67">
        <v>72</v>
      </c>
      <c r="H91" s="67" t="str">
        <f>IF(G91&lt;30,"Kém",IF(G91&lt;50,"Yếu",IF(G91&lt;60,"Trung bình",IF(G91&lt;70,"TB Khá",IF(G91&lt;80,"Khá",IF(G91&lt;90,"Tốt","Xuất sắc"))))))</f>
        <v>Khá</v>
      </c>
      <c r="I91" s="67" t="s">
        <v>45</v>
      </c>
      <c r="J91" s="343"/>
    </row>
    <row r="92" spans="1:10" s="12" customFormat="1" ht="17.25" customHeight="1" x14ac:dyDescent="0.25">
      <c r="A92" s="17">
        <v>27</v>
      </c>
      <c r="B92" s="18" t="s">
        <v>129</v>
      </c>
      <c r="C92" s="19">
        <v>501200473</v>
      </c>
      <c r="D92" s="20" t="s">
        <v>458</v>
      </c>
      <c r="E92" s="21">
        <v>2.81</v>
      </c>
      <c r="F92" s="22" t="s">
        <v>45</v>
      </c>
      <c r="G92" s="22">
        <v>80</v>
      </c>
      <c r="H92" s="23" t="s">
        <v>49</v>
      </c>
      <c r="I92" s="24" t="s">
        <v>45</v>
      </c>
      <c r="J92" s="343"/>
    </row>
    <row r="93" spans="1:10" s="12" customFormat="1" ht="17.25" customHeight="1" x14ac:dyDescent="0.25">
      <c r="A93" s="17">
        <v>28</v>
      </c>
      <c r="B93" s="18" t="s">
        <v>129</v>
      </c>
      <c r="C93" s="19">
        <v>501200837</v>
      </c>
      <c r="D93" s="20" t="s">
        <v>481</v>
      </c>
      <c r="E93" s="21">
        <v>2.81</v>
      </c>
      <c r="F93" s="22" t="s">
        <v>45</v>
      </c>
      <c r="G93" s="22">
        <v>73</v>
      </c>
      <c r="H93" s="23" t="s">
        <v>45</v>
      </c>
      <c r="I93" s="24" t="s">
        <v>45</v>
      </c>
      <c r="J93" s="343"/>
    </row>
    <row r="94" spans="1:10" s="12" customFormat="1" ht="17.25" customHeight="1" x14ac:dyDescent="0.25">
      <c r="A94" s="17">
        <v>29</v>
      </c>
      <c r="B94" s="18" t="s">
        <v>140</v>
      </c>
      <c r="C94" s="56">
        <v>501200772</v>
      </c>
      <c r="D94" s="70" t="s">
        <v>1111</v>
      </c>
      <c r="E94" s="56">
        <v>2.78</v>
      </c>
      <c r="F94" s="56" t="s">
        <v>45</v>
      </c>
      <c r="G94" s="67">
        <v>71</v>
      </c>
      <c r="H94" s="67" t="str">
        <f>IF(G94&lt;30,"Kém",IF(G94&lt;50,"Yếu",IF(G94&lt;60,"Trung bình",IF(G94&lt;70,"TB Khá",IF(G94&lt;80,"Khá",IF(G94&lt;90,"Tốt","Xuất sắc"))))))</f>
        <v>Khá</v>
      </c>
      <c r="I94" s="67" t="s">
        <v>45</v>
      </c>
      <c r="J94" s="343"/>
    </row>
    <row r="95" spans="1:10" s="12" customFormat="1" ht="17.25" customHeight="1" x14ac:dyDescent="0.25">
      <c r="A95" s="17">
        <v>30</v>
      </c>
      <c r="B95" s="18" t="s">
        <v>127</v>
      </c>
      <c r="C95" s="56">
        <v>501200220</v>
      </c>
      <c r="D95" s="70" t="s">
        <v>399</v>
      </c>
      <c r="E95" s="56">
        <v>2.75</v>
      </c>
      <c r="F95" s="56" t="s">
        <v>45</v>
      </c>
      <c r="G95" s="56">
        <v>91</v>
      </c>
      <c r="H95" s="67" t="str">
        <f t="shared" ref="H95:H105" si="1">IF(G95&lt;30,"Kém",IF(G95&lt;50,"Yếu",IF(G95&lt;60,"Trung bình",IF(G95&lt;70,"TB khá",IF(G95&lt;80,"Khá",IF(G95&lt;90,"Tốt","Xuất sắc"))))))</f>
        <v>Xuất sắc</v>
      </c>
      <c r="I95" s="56" t="s">
        <v>45</v>
      </c>
      <c r="J95" s="343"/>
    </row>
    <row r="96" spans="1:10" s="12" customFormat="1" ht="17.25" customHeight="1" x14ac:dyDescent="0.25">
      <c r="A96" s="17">
        <v>31</v>
      </c>
      <c r="B96" s="18" t="s">
        <v>131</v>
      </c>
      <c r="C96" s="56">
        <v>501200389</v>
      </c>
      <c r="D96" s="70" t="s">
        <v>665</v>
      </c>
      <c r="E96" s="56">
        <v>2.75</v>
      </c>
      <c r="F96" s="56" t="s">
        <v>45</v>
      </c>
      <c r="G96" s="56">
        <v>70</v>
      </c>
      <c r="H96" s="78" t="str">
        <f t="shared" si="1"/>
        <v>Khá</v>
      </c>
      <c r="I96" s="78" t="s">
        <v>45</v>
      </c>
      <c r="J96" s="343"/>
    </row>
    <row r="97" spans="1:10" s="12" customFormat="1" ht="17.25" customHeight="1" x14ac:dyDescent="0.25">
      <c r="A97" s="17">
        <v>32</v>
      </c>
      <c r="B97" s="18" t="s">
        <v>137</v>
      </c>
      <c r="C97" s="56">
        <v>501200416</v>
      </c>
      <c r="D97" s="70" t="s">
        <v>946</v>
      </c>
      <c r="E97" s="56">
        <v>2.75</v>
      </c>
      <c r="F97" s="56" t="s">
        <v>45</v>
      </c>
      <c r="G97" s="56">
        <v>81</v>
      </c>
      <c r="H97" s="67" t="str">
        <f t="shared" si="1"/>
        <v>Tốt</v>
      </c>
      <c r="I97" s="56" t="s">
        <v>45</v>
      </c>
      <c r="J97" s="343"/>
    </row>
    <row r="98" spans="1:10" s="12" customFormat="1" ht="17.25" customHeight="1" x14ac:dyDescent="0.25">
      <c r="A98" s="17">
        <v>33</v>
      </c>
      <c r="B98" s="18" t="s">
        <v>128</v>
      </c>
      <c r="C98" s="56">
        <v>501200131</v>
      </c>
      <c r="D98" s="69" t="s">
        <v>343</v>
      </c>
      <c r="E98" s="56">
        <v>2.69</v>
      </c>
      <c r="F98" s="56" t="s">
        <v>45</v>
      </c>
      <c r="G98" s="56">
        <v>75</v>
      </c>
      <c r="H98" s="67" t="str">
        <f t="shared" si="1"/>
        <v>Khá</v>
      </c>
      <c r="I98" s="68" t="s">
        <v>45</v>
      </c>
      <c r="J98" s="343"/>
    </row>
    <row r="99" spans="1:10" s="12" customFormat="1" ht="17.25" customHeight="1" x14ac:dyDescent="0.25">
      <c r="A99" s="17">
        <v>34</v>
      </c>
      <c r="B99" s="18" t="s">
        <v>131</v>
      </c>
      <c r="C99" s="56">
        <v>501200811</v>
      </c>
      <c r="D99" s="70" t="s">
        <v>683</v>
      </c>
      <c r="E99" s="56">
        <v>2.69</v>
      </c>
      <c r="F99" s="56" t="s">
        <v>45</v>
      </c>
      <c r="G99" s="56">
        <v>77</v>
      </c>
      <c r="H99" s="78" t="str">
        <f t="shared" si="1"/>
        <v>Khá</v>
      </c>
      <c r="I99" s="78" t="s">
        <v>45</v>
      </c>
      <c r="J99" s="343"/>
    </row>
    <row r="100" spans="1:10" s="12" customFormat="1" ht="17.25" customHeight="1" x14ac:dyDescent="0.25">
      <c r="A100" s="17">
        <v>35</v>
      </c>
      <c r="B100" s="18" t="s">
        <v>132</v>
      </c>
      <c r="C100" s="56">
        <v>501200092</v>
      </c>
      <c r="D100" s="70" t="s">
        <v>694</v>
      </c>
      <c r="E100" s="56">
        <v>2.69</v>
      </c>
      <c r="F100" s="56" t="s">
        <v>45</v>
      </c>
      <c r="G100" s="56">
        <v>83</v>
      </c>
      <c r="H100" s="67" t="str">
        <f t="shared" si="1"/>
        <v>Tốt</v>
      </c>
      <c r="I100" s="68" t="s">
        <v>45</v>
      </c>
      <c r="J100" s="343"/>
    </row>
    <row r="101" spans="1:10" s="12" customFormat="1" ht="17.25" customHeight="1" x14ac:dyDescent="0.25">
      <c r="A101" s="17">
        <v>36</v>
      </c>
      <c r="B101" s="18" t="s">
        <v>137</v>
      </c>
      <c r="C101" s="56">
        <v>501200370</v>
      </c>
      <c r="D101" s="70" t="s">
        <v>942</v>
      </c>
      <c r="E101" s="56">
        <v>2.69</v>
      </c>
      <c r="F101" s="56" t="s">
        <v>45</v>
      </c>
      <c r="G101" s="56">
        <v>70</v>
      </c>
      <c r="H101" s="67" t="str">
        <f t="shared" si="1"/>
        <v>Khá</v>
      </c>
      <c r="I101" s="56" t="s">
        <v>45</v>
      </c>
      <c r="J101" s="343"/>
    </row>
    <row r="102" spans="1:10" s="12" customFormat="1" ht="17.25" customHeight="1" x14ac:dyDescent="0.25">
      <c r="A102" s="17">
        <v>37</v>
      </c>
      <c r="B102" s="18" t="s">
        <v>127</v>
      </c>
      <c r="C102" s="56">
        <v>501200664</v>
      </c>
      <c r="D102" s="70" t="s">
        <v>425</v>
      </c>
      <c r="E102" s="56">
        <v>2.67</v>
      </c>
      <c r="F102" s="56" t="s">
        <v>45</v>
      </c>
      <c r="G102" s="56">
        <v>92</v>
      </c>
      <c r="H102" s="67" t="str">
        <f t="shared" si="1"/>
        <v>Xuất sắc</v>
      </c>
      <c r="I102" s="56" t="s">
        <v>45</v>
      </c>
      <c r="J102" s="343"/>
    </row>
    <row r="103" spans="1:10" s="12" customFormat="1" ht="17.25" customHeight="1" x14ac:dyDescent="0.25">
      <c r="A103" s="17">
        <v>38</v>
      </c>
      <c r="B103" s="18" t="s">
        <v>128</v>
      </c>
      <c r="C103" s="56">
        <v>501200269</v>
      </c>
      <c r="D103" s="69" t="s">
        <v>349</v>
      </c>
      <c r="E103" s="56">
        <v>2.67</v>
      </c>
      <c r="F103" s="56" t="s">
        <v>45</v>
      </c>
      <c r="G103" s="56">
        <v>70</v>
      </c>
      <c r="H103" s="67" t="str">
        <f t="shared" si="1"/>
        <v>Khá</v>
      </c>
      <c r="I103" s="67" t="s">
        <v>45</v>
      </c>
      <c r="J103" s="343"/>
    </row>
    <row r="104" spans="1:10" s="12" customFormat="1" ht="17.25" customHeight="1" x14ac:dyDescent="0.25">
      <c r="A104" s="17">
        <v>39</v>
      </c>
      <c r="B104" s="18" t="s">
        <v>136</v>
      </c>
      <c r="C104" s="56">
        <v>501200534</v>
      </c>
      <c r="D104" s="70" t="s">
        <v>904</v>
      </c>
      <c r="E104" s="56">
        <v>2.67</v>
      </c>
      <c r="F104" s="56" t="s">
        <v>45</v>
      </c>
      <c r="G104" s="56">
        <v>77</v>
      </c>
      <c r="H104" s="67" t="str">
        <f t="shared" si="1"/>
        <v>Khá</v>
      </c>
      <c r="I104" s="56" t="s">
        <v>45</v>
      </c>
      <c r="J104" s="343"/>
    </row>
    <row r="105" spans="1:10" s="12" customFormat="1" ht="17.25" customHeight="1" x14ac:dyDescent="0.25">
      <c r="A105" s="17">
        <v>40</v>
      </c>
      <c r="B105" s="18" t="s">
        <v>138</v>
      </c>
      <c r="C105" s="56">
        <v>501200132</v>
      </c>
      <c r="D105" s="70" t="s">
        <v>979</v>
      </c>
      <c r="E105" s="56">
        <v>2.67</v>
      </c>
      <c r="F105" s="56" t="s">
        <v>45</v>
      </c>
      <c r="G105" s="56">
        <v>73</v>
      </c>
      <c r="H105" s="67" t="str">
        <f t="shared" si="1"/>
        <v>Khá</v>
      </c>
      <c r="I105" s="56" t="s">
        <v>45</v>
      </c>
      <c r="J105" s="343"/>
    </row>
    <row r="106" spans="1:10" s="12" customFormat="1" ht="17.25" customHeight="1" x14ac:dyDescent="0.25">
      <c r="A106" s="17">
        <v>41</v>
      </c>
      <c r="B106" s="18" t="s">
        <v>129</v>
      </c>
      <c r="C106" s="19">
        <v>501200372</v>
      </c>
      <c r="D106" s="20" t="s">
        <v>453</v>
      </c>
      <c r="E106" s="21">
        <v>2.64</v>
      </c>
      <c r="F106" s="22" t="s">
        <v>45</v>
      </c>
      <c r="G106" s="22">
        <v>83</v>
      </c>
      <c r="H106" s="23" t="s">
        <v>49</v>
      </c>
      <c r="I106" s="24" t="s">
        <v>45</v>
      </c>
      <c r="J106" s="343"/>
    </row>
    <row r="107" spans="1:10" s="12" customFormat="1" ht="17.25" customHeight="1" x14ac:dyDescent="0.25">
      <c r="A107" s="17">
        <v>42</v>
      </c>
      <c r="B107" s="18" t="s">
        <v>132</v>
      </c>
      <c r="C107" s="56">
        <v>501200550</v>
      </c>
      <c r="D107" s="70" t="s">
        <v>717</v>
      </c>
      <c r="E107" s="56">
        <v>2.64</v>
      </c>
      <c r="F107" s="56" t="s">
        <v>45</v>
      </c>
      <c r="G107" s="56">
        <v>70</v>
      </c>
      <c r="H107" s="67" t="str">
        <f>IF(G107&lt;30,"Kém",IF(G107&lt;50,"Yếu",IF(G107&lt;60,"Trung bình",IF(G107&lt;70,"TB khá",IF(G107&lt;80,"Khá",IF(G107&lt;90,"Tốt","Xuất sắc"))))))</f>
        <v>Khá</v>
      </c>
      <c r="I107" s="68" t="s">
        <v>45</v>
      </c>
      <c r="J107" s="343"/>
    </row>
    <row r="108" spans="1:10" s="12" customFormat="1" ht="17.25" customHeight="1" x14ac:dyDescent="0.25">
      <c r="A108" s="17">
        <v>43</v>
      </c>
      <c r="B108" s="18" t="s">
        <v>137</v>
      </c>
      <c r="C108" s="56">
        <v>501200256</v>
      </c>
      <c r="D108" s="70" t="s">
        <v>936</v>
      </c>
      <c r="E108" s="56">
        <v>2.64</v>
      </c>
      <c r="F108" s="56" t="s">
        <v>45</v>
      </c>
      <c r="G108" s="56">
        <v>77</v>
      </c>
      <c r="H108" s="67" t="str">
        <f>IF(G108&lt;30,"Kém",IF(G108&lt;50,"Yếu",IF(G108&lt;60,"Trung bình",IF(G108&lt;70,"TB khá",IF(G108&lt;80,"Khá",IF(G108&lt;90,"Tốt","Xuất sắc"))))))</f>
        <v>Khá</v>
      </c>
      <c r="I108" s="56" t="s">
        <v>45</v>
      </c>
      <c r="J108" s="343"/>
    </row>
    <row r="109" spans="1:10" s="12" customFormat="1" ht="17.25" customHeight="1" x14ac:dyDescent="0.25">
      <c r="A109" s="17">
        <v>44</v>
      </c>
      <c r="B109" s="18" t="s">
        <v>137</v>
      </c>
      <c r="C109" s="56">
        <v>501200764</v>
      </c>
      <c r="D109" s="70" t="s">
        <v>965</v>
      </c>
      <c r="E109" s="56">
        <v>2.64</v>
      </c>
      <c r="F109" s="56" t="s">
        <v>45</v>
      </c>
      <c r="G109" s="56">
        <v>70</v>
      </c>
      <c r="H109" s="67" t="str">
        <f>IF(G109&lt;30,"Kém",IF(G109&lt;50,"Yếu",IF(G109&lt;60,"Trung bình",IF(G109&lt;70,"TB khá",IF(G109&lt;80,"Khá",IF(G109&lt;90,"Tốt","Xuất sắc"))))))</f>
        <v>Khá</v>
      </c>
      <c r="I109" s="56" t="s">
        <v>45</v>
      </c>
      <c r="J109" s="343"/>
    </row>
    <row r="110" spans="1:10" s="12" customFormat="1" ht="17.25" customHeight="1" x14ac:dyDescent="0.25">
      <c r="A110" s="17">
        <v>45</v>
      </c>
      <c r="B110" s="18" t="s">
        <v>126</v>
      </c>
      <c r="C110" s="95">
        <v>501200015</v>
      </c>
      <c r="D110" s="97" t="s">
        <v>283</v>
      </c>
      <c r="E110" s="95">
        <v>2.61</v>
      </c>
      <c r="F110" s="95" t="s">
        <v>45</v>
      </c>
      <c r="G110" s="56">
        <v>70</v>
      </c>
      <c r="H110" s="67" t="str">
        <f>IF(G110&lt;30,"Kém",IF(G110&lt;50,"Yếu",IF(G110&lt;60,"Trung bình",IF(G110&lt;70,"TB khá",IF(G110&lt;80,"Khá",IF(G110&lt;90,"Tốt","Xuất sắc"))))))</f>
        <v>Khá</v>
      </c>
      <c r="I110" s="95" t="s">
        <v>45</v>
      </c>
      <c r="J110" s="343"/>
    </row>
    <row r="111" spans="1:10" s="12" customFormat="1" ht="17.25" customHeight="1" x14ac:dyDescent="0.25">
      <c r="A111" s="17">
        <v>46</v>
      </c>
      <c r="B111" s="18" t="s">
        <v>129</v>
      </c>
      <c r="C111" s="19">
        <v>501200169</v>
      </c>
      <c r="D111" s="20" t="s">
        <v>444</v>
      </c>
      <c r="E111" s="21">
        <v>2.61</v>
      </c>
      <c r="F111" s="22" t="s">
        <v>45</v>
      </c>
      <c r="G111" s="22">
        <v>71</v>
      </c>
      <c r="H111" s="23" t="s">
        <v>45</v>
      </c>
      <c r="I111" s="24" t="s">
        <v>45</v>
      </c>
      <c r="J111" s="343"/>
    </row>
    <row r="112" spans="1:10" s="12" customFormat="1" ht="17.25" customHeight="1" x14ac:dyDescent="0.25">
      <c r="A112" s="17">
        <v>47</v>
      </c>
      <c r="B112" s="18" t="s">
        <v>130</v>
      </c>
      <c r="C112" s="56">
        <v>501200768</v>
      </c>
      <c r="D112" s="70" t="s">
        <v>640</v>
      </c>
      <c r="E112" s="56">
        <v>2.58</v>
      </c>
      <c r="F112" s="56" t="s">
        <v>45</v>
      </c>
      <c r="G112" s="56">
        <v>76</v>
      </c>
      <c r="H112" s="78" t="s">
        <v>45</v>
      </c>
      <c r="I112" s="78" t="s">
        <v>45</v>
      </c>
      <c r="J112" s="343"/>
    </row>
    <row r="113" spans="1:10" s="12" customFormat="1" ht="17.25" customHeight="1" x14ac:dyDescent="0.25">
      <c r="A113" s="17">
        <v>48</v>
      </c>
      <c r="B113" s="18" t="s">
        <v>133</v>
      </c>
      <c r="C113" s="56">
        <v>501200447</v>
      </c>
      <c r="D113" s="70" t="s">
        <v>757</v>
      </c>
      <c r="E113" s="56">
        <v>2.58</v>
      </c>
      <c r="F113" s="56" t="s">
        <v>45</v>
      </c>
      <c r="G113" s="56">
        <v>87</v>
      </c>
      <c r="H113" s="67" t="s">
        <v>49</v>
      </c>
      <c r="I113" s="68" t="s">
        <v>45</v>
      </c>
      <c r="J113" s="343"/>
    </row>
    <row r="114" spans="1:10" s="12" customFormat="1" ht="17.25" customHeight="1" x14ac:dyDescent="0.25">
      <c r="A114" s="17">
        <v>49</v>
      </c>
      <c r="B114" s="18" t="s">
        <v>137</v>
      </c>
      <c r="C114" s="56">
        <v>501200240</v>
      </c>
      <c r="D114" s="70" t="s">
        <v>935</v>
      </c>
      <c r="E114" s="56">
        <v>2.58</v>
      </c>
      <c r="F114" s="56" t="s">
        <v>45</v>
      </c>
      <c r="G114" s="56">
        <v>83</v>
      </c>
      <c r="H114" s="67" t="str">
        <f>IF(G114&lt;30,"Kém",IF(G114&lt;50,"Yếu",IF(G114&lt;60,"Trung bình",IF(G114&lt;70,"TB khá",IF(G114&lt;80,"Khá",IF(G114&lt;90,"Tốt","Xuất sắc"))))))</f>
        <v>Tốt</v>
      </c>
      <c r="I114" s="56" t="s">
        <v>45</v>
      </c>
      <c r="J114" s="343"/>
    </row>
    <row r="115" spans="1:10" s="12" customFormat="1" ht="17.25" customHeight="1" x14ac:dyDescent="0.25">
      <c r="A115" s="17">
        <v>50</v>
      </c>
      <c r="B115" s="18" t="s">
        <v>141</v>
      </c>
      <c r="C115" s="56">
        <v>501200434</v>
      </c>
      <c r="D115" s="70" t="s">
        <v>1141</v>
      </c>
      <c r="E115" s="56">
        <v>2.58</v>
      </c>
      <c r="F115" s="56" t="s">
        <v>45</v>
      </c>
      <c r="G115" s="67">
        <v>75</v>
      </c>
      <c r="H115" s="67" t="str">
        <f>IF(G115&lt;30,"Kém",IF(G115&lt;50,"Yếu",IF(G115&lt;60,"Trung bình",IF(G115&lt;70,"TB Khá",IF(G115&lt;80,"Khá",IF(G115&lt;90,"Tốt","Xuất sắc"))))))</f>
        <v>Khá</v>
      </c>
      <c r="I115" s="67" t="s">
        <v>45</v>
      </c>
      <c r="J115" s="343"/>
    </row>
    <row r="116" spans="1:10" s="12" customFormat="1" ht="17.25" customHeight="1" x14ac:dyDescent="0.25">
      <c r="A116" s="17">
        <v>51</v>
      </c>
      <c r="B116" s="18" t="s">
        <v>141</v>
      </c>
      <c r="C116" s="56">
        <v>501200684</v>
      </c>
      <c r="D116" s="70" t="s">
        <v>1160</v>
      </c>
      <c r="E116" s="56">
        <v>2.58</v>
      </c>
      <c r="F116" s="56" t="s">
        <v>45</v>
      </c>
      <c r="G116" s="67">
        <v>78</v>
      </c>
      <c r="H116" s="67" t="str">
        <f>IF(G116&lt;30,"Kém",IF(G116&lt;50,"Yếu",IF(G116&lt;60,"Trung bình",IF(G116&lt;70,"TB Khá",IF(G116&lt;80,"Khá",IF(G116&lt;90,"Tốt","Xuất sắc"))))))</f>
        <v>Khá</v>
      </c>
      <c r="I116" s="67" t="s">
        <v>45</v>
      </c>
      <c r="J116" s="343"/>
    </row>
    <row r="117" spans="1:10" s="12" customFormat="1" ht="17.25" customHeight="1" x14ac:dyDescent="0.25">
      <c r="A117" s="17">
        <v>52</v>
      </c>
      <c r="B117" s="18" t="s">
        <v>126</v>
      </c>
      <c r="C117" s="95">
        <v>501200453</v>
      </c>
      <c r="D117" s="97" t="s">
        <v>313</v>
      </c>
      <c r="E117" s="95">
        <v>2.56</v>
      </c>
      <c r="F117" s="95" t="s">
        <v>45</v>
      </c>
      <c r="G117" s="56">
        <v>70</v>
      </c>
      <c r="H117" s="67" t="str">
        <f>IF(G117&lt;30,"Kém",IF(G117&lt;50,"Yếu",IF(G117&lt;60,"Trung bình",IF(G117&lt;70,"TB khá",IF(G117&lt;80,"Khá",IF(G117&lt;90,"Tốt","Xuất sắc"))))))</f>
        <v>Khá</v>
      </c>
      <c r="I117" s="95" t="s">
        <v>45</v>
      </c>
      <c r="J117" s="343"/>
    </row>
    <row r="118" spans="1:10" s="12" customFormat="1" ht="17.25" customHeight="1" x14ac:dyDescent="0.25">
      <c r="A118" s="17">
        <v>53</v>
      </c>
      <c r="B118" s="18" t="s">
        <v>133</v>
      </c>
      <c r="C118" s="56">
        <v>501200188</v>
      </c>
      <c r="D118" s="70" t="s">
        <v>741</v>
      </c>
      <c r="E118" s="56">
        <v>2.56</v>
      </c>
      <c r="F118" s="56" t="s">
        <v>45</v>
      </c>
      <c r="G118" s="56">
        <v>75</v>
      </c>
      <c r="H118" s="67" t="s">
        <v>45</v>
      </c>
      <c r="I118" s="68" t="s">
        <v>45</v>
      </c>
      <c r="J118" s="343"/>
    </row>
    <row r="119" spans="1:10" s="12" customFormat="1" ht="17.25" customHeight="1" x14ac:dyDescent="0.25">
      <c r="A119" s="17">
        <v>54</v>
      </c>
      <c r="B119" s="18" t="s">
        <v>136</v>
      </c>
      <c r="C119" s="56">
        <v>501200287</v>
      </c>
      <c r="D119" s="70" t="s">
        <v>892</v>
      </c>
      <c r="E119" s="56">
        <v>2.56</v>
      </c>
      <c r="F119" s="56" t="s">
        <v>45</v>
      </c>
      <c r="G119" s="56">
        <v>73</v>
      </c>
      <c r="H119" s="67" t="str">
        <f t="shared" ref="H119:H124" si="2">IF(G119&lt;30,"Kém",IF(G119&lt;50,"Yếu",IF(G119&lt;60,"Trung bình",IF(G119&lt;70,"TB khá",IF(G119&lt;80,"Khá",IF(G119&lt;90,"Tốt","Xuất sắc"))))))</f>
        <v>Khá</v>
      </c>
      <c r="I119" s="56" t="s">
        <v>45</v>
      </c>
      <c r="J119" s="343"/>
    </row>
    <row r="120" spans="1:10" s="12" customFormat="1" ht="17.25" customHeight="1" x14ac:dyDescent="0.25">
      <c r="A120" s="17">
        <v>55</v>
      </c>
      <c r="B120" s="18" t="s">
        <v>136</v>
      </c>
      <c r="C120" s="56">
        <v>501200629</v>
      </c>
      <c r="D120" s="70" t="s">
        <v>909</v>
      </c>
      <c r="E120" s="56">
        <v>2.56</v>
      </c>
      <c r="F120" s="56" t="s">
        <v>45</v>
      </c>
      <c r="G120" s="56">
        <v>71</v>
      </c>
      <c r="H120" s="67" t="str">
        <f t="shared" si="2"/>
        <v>Khá</v>
      </c>
      <c r="I120" s="56" t="s">
        <v>45</v>
      </c>
      <c r="J120" s="343"/>
    </row>
    <row r="121" spans="1:10" s="12" customFormat="1" ht="17.25" customHeight="1" x14ac:dyDescent="0.25">
      <c r="A121" s="17">
        <v>56</v>
      </c>
      <c r="B121" s="18" t="s">
        <v>137</v>
      </c>
      <c r="C121" s="56">
        <v>501200784</v>
      </c>
      <c r="D121" s="70" t="s">
        <v>966</v>
      </c>
      <c r="E121" s="56">
        <v>2.56</v>
      </c>
      <c r="F121" s="56" t="s">
        <v>45</v>
      </c>
      <c r="G121" s="56">
        <v>71</v>
      </c>
      <c r="H121" s="67" t="str">
        <f t="shared" si="2"/>
        <v>Khá</v>
      </c>
      <c r="I121" s="56" t="s">
        <v>45</v>
      </c>
      <c r="J121" s="343"/>
    </row>
    <row r="122" spans="1:10" s="12" customFormat="1" ht="17.25" customHeight="1" x14ac:dyDescent="0.25">
      <c r="A122" s="17">
        <v>57</v>
      </c>
      <c r="B122" s="18" t="s">
        <v>126</v>
      </c>
      <c r="C122" s="95">
        <v>501200282</v>
      </c>
      <c r="D122" s="97" t="s">
        <v>301</v>
      </c>
      <c r="E122" s="95">
        <v>2.5299999999999998</v>
      </c>
      <c r="F122" s="95" t="s">
        <v>45</v>
      </c>
      <c r="G122" s="56">
        <v>70</v>
      </c>
      <c r="H122" s="67" t="str">
        <f t="shared" si="2"/>
        <v>Khá</v>
      </c>
      <c r="I122" s="95" t="s">
        <v>45</v>
      </c>
      <c r="J122" s="343"/>
    </row>
    <row r="123" spans="1:10" s="12" customFormat="1" ht="17.25" customHeight="1" x14ac:dyDescent="0.25">
      <c r="A123" s="17">
        <v>58</v>
      </c>
      <c r="B123" s="18" t="s">
        <v>126</v>
      </c>
      <c r="C123" s="95">
        <v>501200480</v>
      </c>
      <c r="D123" s="97" t="s">
        <v>314</v>
      </c>
      <c r="E123" s="95">
        <v>2.5299999999999998</v>
      </c>
      <c r="F123" s="95" t="s">
        <v>45</v>
      </c>
      <c r="G123" s="56">
        <v>76</v>
      </c>
      <c r="H123" s="67" t="str">
        <f t="shared" si="2"/>
        <v>Khá</v>
      </c>
      <c r="I123" s="95" t="s">
        <v>45</v>
      </c>
      <c r="J123" s="343"/>
    </row>
    <row r="124" spans="1:10" s="12" customFormat="1" ht="17.25" customHeight="1" x14ac:dyDescent="0.25">
      <c r="A124" s="17">
        <v>59</v>
      </c>
      <c r="B124" s="18" t="s">
        <v>126</v>
      </c>
      <c r="C124" s="95">
        <v>501200718</v>
      </c>
      <c r="D124" s="97" t="s">
        <v>327</v>
      </c>
      <c r="E124" s="95">
        <v>2.5299999999999998</v>
      </c>
      <c r="F124" s="95" t="s">
        <v>45</v>
      </c>
      <c r="G124" s="56">
        <v>70</v>
      </c>
      <c r="H124" s="67" t="str">
        <f t="shared" si="2"/>
        <v>Khá</v>
      </c>
      <c r="I124" s="95" t="s">
        <v>45</v>
      </c>
      <c r="J124" s="343"/>
    </row>
    <row r="125" spans="1:10" s="12" customFormat="1" ht="17.25" customHeight="1" x14ac:dyDescent="0.25">
      <c r="A125" s="17">
        <v>60</v>
      </c>
      <c r="B125" s="18" t="s">
        <v>129</v>
      </c>
      <c r="C125" s="19">
        <v>501200278</v>
      </c>
      <c r="D125" s="20" t="s">
        <v>448</v>
      </c>
      <c r="E125" s="21">
        <v>2.5299999999999998</v>
      </c>
      <c r="F125" s="22" t="s">
        <v>45</v>
      </c>
      <c r="G125" s="22">
        <v>70</v>
      </c>
      <c r="H125" s="23" t="s">
        <v>45</v>
      </c>
      <c r="I125" s="24" t="s">
        <v>45</v>
      </c>
      <c r="J125" s="343"/>
    </row>
    <row r="126" spans="1:10" s="12" customFormat="1" ht="17.25" customHeight="1" x14ac:dyDescent="0.25">
      <c r="A126" s="17">
        <v>61</v>
      </c>
      <c r="B126" s="18" t="s">
        <v>129</v>
      </c>
      <c r="C126" s="19">
        <v>501200452</v>
      </c>
      <c r="D126" s="20" t="s">
        <v>457</v>
      </c>
      <c r="E126" s="21">
        <v>2.5299999999999998</v>
      </c>
      <c r="F126" s="22" t="s">
        <v>45</v>
      </c>
      <c r="G126" s="22">
        <v>77</v>
      </c>
      <c r="H126" s="23" t="s">
        <v>45</v>
      </c>
      <c r="I126" s="24" t="s">
        <v>45</v>
      </c>
      <c r="J126" s="343"/>
    </row>
    <row r="127" spans="1:10" s="12" customFormat="1" ht="17.25" customHeight="1" x14ac:dyDescent="0.25">
      <c r="A127" s="17">
        <v>62</v>
      </c>
      <c r="B127" s="18" t="s">
        <v>130</v>
      </c>
      <c r="C127" s="56">
        <v>501200106</v>
      </c>
      <c r="D127" s="70" t="s">
        <v>603</v>
      </c>
      <c r="E127" s="56">
        <v>2.5299999999999998</v>
      </c>
      <c r="F127" s="56" t="s">
        <v>45</v>
      </c>
      <c r="G127" s="56">
        <v>70</v>
      </c>
      <c r="H127" s="78" t="s">
        <v>45</v>
      </c>
      <c r="I127" s="78" t="s">
        <v>45</v>
      </c>
      <c r="J127" s="343"/>
    </row>
    <row r="128" spans="1:10" s="12" customFormat="1" ht="17.25" customHeight="1" x14ac:dyDescent="0.25">
      <c r="A128" s="17">
        <v>63</v>
      </c>
      <c r="B128" s="18" t="s">
        <v>130</v>
      </c>
      <c r="C128" s="56">
        <v>501200190</v>
      </c>
      <c r="D128" s="70" t="s">
        <v>608</v>
      </c>
      <c r="E128" s="56">
        <v>2.5299999999999998</v>
      </c>
      <c r="F128" s="56" t="s">
        <v>45</v>
      </c>
      <c r="G128" s="56">
        <v>70</v>
      </c>
      <c r="H128" s="78" t="s">
        <v>45</v>
      </c>
      <c r="I128" s="78" t="s">
        <v>45</v>
      </c>
      <c r="J128" s="343"/>
    </row>
    <row r="129" spans="1:12" s="12" customFormat="1" ht="17.25" customHeight="1" x14ac:dyDescent="0.25">
      <c r="A129" s="17">
        <v>64</v>
      </c>
      <c r="B129" s="18" t="s">
        <v>131</v>
      </c>
      <c r="C129" s="56">
        <v>501200245</v>
      </c>
      <c r="D129" s="70" t="s">
        <v>654</v>
      </c>
      <c r="E129" s="56">
        <v>2.5299999999999998</v>
      </c>
      <c r="F129" s="56" t="s">
        <v>45</v>
      </c>
      <c r="G129" s="56">
        <v>80</v>
      </c>
      <c r="H129" s="78" t="str">
        <f>IF(G129&lt;30,"Kém",IF(G129&lt;50,"Yếu",IF(G129&lt;60,"Trung bình",IF(G129&lt;70,"TB khá",IF(G129&lt;80,"Khá",IF(G129&lt;90,"Tốt","Xuất sắc"))))))</f>
        <v>Tốt</v>
      </c>
      <c r="I129" s="78" t="s">
        <v>45</v>
      </c>
      <c r="J129" s="343"/>
    </row>
    <row r="130" spans="1:12" s="12" customFormat="1" ht="17.25" customHeight="1" x14ac:dyDescent="0.25">
      <c r="A130" s="17">
        <v>65</v>
      </c>
      <c r="B130" s="18" t="s">
        <v>133</v>
      </c>
      <c r="C130" s="56">
        <v>501200450</v>
      </c>
      <c r="D130" s="70" t="s">
        <v>759</v>
      </c>
      <c r="E130" s="56">
        <v>2.5299999999999998</v>
      </c>
      <c r="F130" s="56" t="s">
        <v>45</v>
      </c>
      <c r="G130" s="56">
        <v>72</v>
      </c>
      <c r="H130" s="67" t="s">
        <v>45</v>
      </c>
      <c r="I130" s="68" t="s">
        <v>45</v>
      </c>
      <c r="J130" s="343"/>
    </row>
    <row r="131" spans="1:12" s="12" customFormat="1" ht="17.25" customHeight="1" x14ac:dyDescent="0.25">
      <c r="A131" s="17">
        <v>66</v>
      </c>
      <c r="B131" s="18" t="s">
        <v>128</v>
      </c>
      <c r="C131" s="19">
        <v>501200023</v>
      </c>
      <c r="D131" s="20" t="s">
        <v>437</v>
      </c>
      <c r="E131" s="21">
        <v>2.5</v>
      </c>
      <c r="F131" s="22" t="s">
        <v>45</v>
      </c>
      <c r="G131" s="22">
        <v>83</v>
      </c>
      <c r="H131" s="23" t="s">
        <v>49</v>
      </c>
      <c r="I131" s="24" t="s">
        <v>45</v>
      </c>
      <c r="J131" s="344"/>
      <c r="K131" s="12" t="s">
        <v>1772</v>
      </c>
    </row>
    <row r="132" spans="1:12" s="12" customFormat="1" ht="17.25" customHeight="1" x14ac:dyDescent="0.25">
      <c r="A132" s="17"/>
      <c r="B132" s="18"/>
      <c r="C132" s="81"/>
      <c r="D132" s="134"/>
      <c r="E132" s="81"/>
      <c r="F132" s="81"/>
      <c r="G132" s="148"/>
      <c r="H132" s="148"/>
      <c r="I132" s="148"/>
      <c r="J132" s="70"/>
    </row>
    <row r="133" spans="1:12" s="12" customFormat="1" ht="17.25" customHeight="1" x14ac:dyDescent="0.25">
      <c r="A133" s="17"/>
      <c r="B133" s="308"/>
      <c r="C133" s="309"/>
      <c r="D133" s="310"/>
      <c r="E133" s="309"/>
      <c r="F133" s="309"/>
      <c r="G133" s="311"/>
      <c r="H133" s="312"/>
      <c r="I133" s="312"/>
      <c r="J133" s="309"/>
    </row>
    <row r="134" spans="1:12" s="12" customFormat="1" ht="17.25" customHeight="1" x14ac:dyDescent="0.25">
      <c r="A134" s="17">
        <v>682</v>
      </c>
      <c r="B134" s="18" t="s">
        <v>128</v>
      </c>
      <c r="C134" s="81">
        <v>501200475</v>
      </c>
      <c r="D134" s="120" t="s">
        <v>362</v>
      </c>
      <c r="E134" s="81">
        <v>2.5</v>
      </c>
      <c r="F134" s="81" t="s">
        <v>45</v>
      </c>
      <c r="G134" s="84">
        <v>78</v>
      </c>
      <c r="H134" s="83" t="str">
        <f>IF(G134&lt;30,"Kém",IF(G134&lt;50,"Yếu",IF(G134&lt;60,"Trung bình",IF(G134&lt;70,"TB khá",IF(G134&lt;80,"Khá",IF(G134&lt;90,"Tốt","Xuất sắc"))))))</f>
        <v>Khá</v>
      </c>
      <c r="I134" s="128" t="s">
        <v>45</v>
      </c>
      <c r="J134" s="345" t="s">
        <v>1794</v>
      </c>
    </row>
    <row r="135" spans="1:12" s="12" customFormat="1" ht="17.25" customHeight="1" x14ac:dyDescent="0.25">
      <c r="A135" s="17">
        <v>683</v>
      </c>
      <c r="B135" s="18" t="s">
        <v>139</v>
      </c>
      <c r="C135" s="82">
        <v>501200238</v>
      </c>
      <c r="D135" s="127" t="s">
        <v>1034</v>
      </c>
      <c r="E135" s="82">
        <v>2.5</v>
      </c>
      <c r="F135" s="82" t="s">
        <v>45</v>
      </c>
      <c r="G135" s="84">
        <v>78</v>
      </c>
      <c r="H135" s="83" t="str">
        <f>IF(G135&lt;30,"Kém",IF(G135&lt;50,"Yếu",IF(G135&lt;60,"Trung bình",IF(G135&lt;70,"TB khá",IF(G135&lt;80,"Khá",IF(G135&lt;90,"Tốt","Xuất sắc"))))))</f>
        <v>Khá</v>
      </c>
      <c r="I135" s="82" t="s">
        <v>45</v>
      </c>
      <c r="J135" s="346"/>
    </row>
    <row r="136" spans="1:12" s="12" customFormat="1" ht="17.25" customHeight="1" x14ac:dyDescent="0.25">
      <c r="A136" s="17">
        <v>684</v>
      </c>
      <c r="B136" s="18" t="s">
        <v>135</v>
      </c>
      <c r="C136" s="123">
        <v>501200363</v>
      </c>
      <c r="D136" s="124" t="s">
        <v>842</v>
      </c>
      <c r="E136" s="125">
        <v>2.5</v>
      </c>
      <c r="F136" s="126" t="s">
        <v>45</v>
      </c>
      <c r="G136" s="126">
        <v>77</v>
      </c>
      <c r="H136" s="23" t="s">
        <v>45</v>
      </c>
      <c r="I136" s="24" t="s">
        <v>45</v>
      </c>
      <c r="J136" s="346"/>
    </row>
    <row r="137" spans="1:12" s="12" customFormat="1" ht="17.25" customHeight="1" x14ac:dyDescent="0.25">
      <c r="A137" s="17">
        <v>685</v>
      </c>
      <c r="B137" s="18" t="s">
        <v>133</v>
      </c>
      <c r="C137" s="84">
        <v>501200570</v>
      </c>
      <c r="D137" s="147" t="s">
        <v>764</v>
      </c>
      <c r="E137" s="84">
        <v>2.5</v>
      </c>
      <c r="F137" s="84" t="s">
        <v>45</v>
      </c>
      <c r="G137" s="84">
        <v>75</v>
      </c>
      <c r="H137" s="83" t="s">
        <v>45</v>
      </c>
      <c r="I137" s="128" t="s">
        <v>45</v>
      </c>
      <c r="J137" s="346"/>
    </row>
    <row r="138" spans="1:12" s="12" customFormat="1" ht="17.25" customHeight="1" x14ac:dyDescent="0.25">
      <c r="A138" s="17">
        <v>686</v>
      </c>
      <c r="B138" s="18" t="s">
        <v>139</v>
      </c>
      <c r="C138" s="82">
        <v>501200695</v>
      </c>
      <c r="D138" s="127" t="s">
        <v>1063</v>
      </c>
      <c r="E138" s="82">
        <v>2.5</v>
      </c>
      <c r="F138" s="82" t="s">
        <v>45</v>
      </c>
      <c r="G138" s="84">
        <v>74</v>
      </c>
      <c r="H138" s="83" t="str">
        <f>IF(G138&lt;30,"Kém",IF(G138&lt;50,"Yếu",IF(G138&lt;60,"Trung bình",IF(G138&lt;70,"TB khá",IF(G138&lt;80,"Khá",IF(G138&lt;90,"Tốt","Xuất sắc"))))))</f>
        <v>Khá</v>
      </c>
      <c r="I138" s="82" t="s">
        <v>45</v>
      </c>
      <c r="J138" s="346"/>
    </row>
    <row r="139" spans="1:12" s="12" customFormat="1" ht="17.25" customHeight="1" x14ac:dyDescent="0.25">
      <c r="A139" s="17">
        <v>687</v>
      </c>
      <c r="B139" s="18" t="s">
        <v>128</v>
      </c>
      <c r="C139" s="81">
        <v>501200161</v>
      </c>
      <c r="D139" s="120" t="s">
        <v>344</v>
      </c>
      <c r="E139" s="81">
        <v>2.5</v>
      </c>
      <c r="F139" s="81" t="s">
        <v>45</v>
      </c>
      <c r="G139" s="84">
        <v>70</v>
      </c>
      <c r="H139" s="83" t="str">
        <f>IF(G139&lt;30,"Kém",IF(G139&lt;50,"Yếu",IF(G139&lt;60,"Trung bình",IF(G139&lt;70,"TB khá",IF(G139&lt;80,"Khá",IF(G139&lt;90,"Tốt","Xuất sắc"))))))</f>
        <v>Khá</v>
      </c>
      <c r="I139" s="128" t="s">
        <v>45</v>
      </c>
      <c r="J139" s="346"/>
    </row>
    <row r="140" spans="1:12" s="12" customFormat="1" ht="17.25" customHeight="1" x14ac:dyDescent="0.25">
      <c r="A140" s="17">
        <v>688</v>
      </c>
      <c r="B140" s="18" t="s">
        <v>135</v>
      </c>
      <c r="C140" s="123">
        <v>501200821</v>
      </c>
      <c r="D140" s="124" t="s">
        <v>873</v>
      </c>
      <c r="E140" s="125">
        <v>2.5</v>
      </c>
      <c r="F140" s="126" t="s">
        <v>45</v>
      </c>
      <c r="G140" s="126">
        <v>70</v>
      </c>
      <c r="H140" s="23" t="s">
        <v>45</v>
      </c>
      <c r="I140" s="126" t="s">
        <v>45</v>
      </c>
      <c r="J140" s="347"/>
    </row>
    <row r="141" spans="1:12" s="12" customFormat="1" ht="17.25" customHeight="1" x14ac:dyDescent="0.25">
      <c r="A141" s="17">
        <v>15</v>
      </c>
      <c r="B141" s="18" t="s">
        <v>127</v>
      </c>
      <c r="C141" s="138">
        <v>501200340</v>
      </c>
      <c r="D141" s="143" t="s">
        <v>405</v>
      </c>
      <c r="E141" s="138">
        <v>2.56</v>
      </c>
      <c r="F141" s="138" t="s">
        <v>45</v>
      </c>
      <c r="G141" s="138">
        <v>77</v>
      </c>
      <c r="H141" s="83" t="str">
        <f>IF(G141&lt;30,"Kém",IF(G141&lt;50,"Yếu",IF(G141&lt;60,"Trung bình",IF(G141&lt;70,"TB khá",IF(G141&lt;80,"Khá",IF(G141&lt;90,"Tốt","Xuất sắc"))))))</f>
        <v>Khá</v>
      </c>
      <c r="I141" s="138" t="s">
        <v>45</v>
      </c>
      <c r="J141" s="80" t="s">
        <v>1771</v>
      </c>
    </row>
    <row r="142" spans="1:12" s="12" customFormat="1" ht="17.25" customHeight="1" x14ac:dyDescent="0.25">
      <c r="A142" s="17">
        <v>60</v>
      </c>
      <c r="B142" s="18" t="s">
        <v>139</v>
      </c>
      <c r="C142" s="82">
        <v>501200492</v>
      </c>
      <c r="D142" s="127" t="s">
        <v>1050</v>
      </c>
      <c r="E142" s="82">
        <v>2.58</v>
      </c>
      <c r="F142" s="82" t="s">
        <v>45</v>
      </c>
      <c r="G142" s="84">
        <v>71</v>
      </c>
      <c r="H142" s="83" t="str">
        <f>IF(G142&lt;30,"Kém",IF(G142&lt;50,"Yếu",IF(G142&lt;60,"Trung bình",IF(G142&lt;70,"TB khá",IF(G142&lt;80,"Khá",IF(G142&lt;90,"Tốt","Xuất sắc"))))))</f>
        <v>Khá</v>
      </c>
      <c r="I142" s="82" t="s">
        <v>45</v>
      </c>
      <c r="J142" s="82" t="s">
        <v>1771</v>
      </c>
    </row>
    <row r="143" spans="1:12" s="12" customFormat="1" ht="17.25" customHeight="1" x14ac:dyDescent="0.25">
      <c r="A143" s="17">
        <v>64</v>
      </c>
      <c r="B143" s="18" t="s">
        <v>140</v>
      </c>
      <c r="C143" s="81">
        <v>501200394</v>
      </c>
      <c r="D143" s="134" t="s">
        <v>1093</v>
      </c>
      <c r="E143" s="81">
        <v>2.58</v>
      </c>
      <c r="F143" s="81" t="s">
        <v>45</v>
      </c>
      <c r="G143" s="148">
        <v>71</v>
      </c>
      <c r="H143" s="148" t="str">
        <f>IF(G143&lt;30,"Kém",IF(G143&lt;50,"Yếu",IF(G143&lt;60,"Trung bình",IF(G143&lt;70,"TB Khá",IF(G143&lt;80,"Khá",IF(G143&lt;90,"Tốt","Xuất sắc"))))))</f>
        <v>Khá</v>
      </c>
      <c r="I143" s="148" t="s">
        <v>45</v>
      </c>
      <c r="J143" s="82" t="s">
        <v>1771</v>
      </c>
      <c r="L143" s="15"/>
    </row>
    <row r="144" spans="1:12" s="171" customFormat="1" ht="17.25" customHeight="1" x14ac:dyDescent="0.25">
      <c r="A144" s="165"/>
      <c r="B144" s="172"/>
      <c r="C144" s="142"/>
      <c r="D144" s="173"/>
      <c r="E144" s="142"/>
      <c r="F144" s="142"/>
      <c r="G144" s="188"/>
      <c r="H144" s="188"/>
      <c r="I144" s="188"/>
      <c r="J144" s="188"/>
    </row>
    <row r="145" spans="1:10" s="12" customFormat="1" ht="17.25" customHeight="1" x14ac:dyDescent="0.25">
      <c r="A145" s="17">
        <v>1488</v>
      </c>
      <c r="B145" s="18" t="s">
        <v>10</v>
      </c>
      <c r="C145" s="82">
        <v>508180032</v>
      </c>
      <c r="D145" s="127" t="s">
        <v>561</v>
      </c>
      <c r="E145" s="82">
        <v>3.82</v>
      </c>
      <c r="F145" s="82" t="s">
        <v>47</v>
      </c>
      <c r="G145" s="82">
        <v>90</v>
      </c>
      <c r="H145" s="82" t="str">
        <f>VLOOKUP(G145,[1]RANK!$A$1:$B$100,2,0)</f>
        <v>Xuất sắc</v>
      </c>
      <c r="I145" s="82" t="s">
        <v>47</v>
      </c>
      <c r="J145" s="340" t="s">
        <v>1795</v>
      </c>
    </row>
    <row r="146" spans="1:10" s="12" customFormat="1" ht="17.25" customHeight="1" x14ac:dyDescent="0.25">
      <c r="A146" s="17">
        <v>1489</v>
      </c>
      <c r="B146" s="18" t="s">
        <v>10</v>
      </c>
      <c r="C146" s="82">
        <v>508180039</v>
      </c>
      <c r="D146" s="127" t="s">
        <v>567</v>
      </c>
      <c r="E146" s="82">
        <v>3.66</v>
      </c>
      <c r="F146" s="82" t="s">
        <v>47</v>
      </c>
      <c r="G146" s="82">
        <v>90</v>
      </c>
      <c r="H146" s="82" t="str">
        <f>VLOOKUP(G146,[1]RANK!$A$1:$B$100,2,0)</f>
        <v>Xuất sắc</v>
      </c>
      <c r="I146" s="82" t="s">
        <v>47</v>
      </c>
      <c r="J146" s="348"/>
    </row>
    <row r="147" spans="1:10" s="12" customFormat="1" ht="17.25" customHeight="1" x14ac:dyDescent="0.25">
      <c r="A147" s="17">
        <v>1490</v>
      </c>
      <c r="B147" s="18" t="s">
        <v>10</v>
      </c>
      <c r="C147" s="82">
        <v>508180069</v>
      </c>
      <c r="D147" s="127" t="s">
        <v>595</v>
      </c>
      <c r="E147" s="82">
        <v>3.68</v>
      </c>
      <c r="F147" s="82" t="s">
        <v>47</v>
      </c>
      <c r="G147" s="82">
        <v>90</v>
      </c>
      <c r="H147" s="82" t="str">
        <f>VLOOKUP(G147,[1]RANK!$A$1:$B$100,2,0)</f>
        <v>Xuất sắc</v>
      </c>
      <c r="I147" s="82" t="s">
        <v>47</v>
      </c>
      <c r="J147" s="341"/>
    </row>
    <row r="148" spans="1:10" s="171" customFormat="1" ht="17.25" customHeight="1" x14ac:dyDescent="0.25">
      <c r="A148" s="165"/>
      <c r="B148" s="172"/>
      <c r="C148" s="142"/>
      <c r="D148" s="173"/>
      <c r="E148" s="142"/>
      <c r="F148" s="142"/>
      <c r="G148" s="142"/>
      <c r="H148" s="142"/>
      <c r="I148" s="142"/>
      <c r="J148" s="176"/>
    </row>
    <row r="149" spans="1:10" s="12" customFormat="1" ht="17.25" customHeight="1" x14ac:dyDescent="0.25">
      <c r="A149" s="17">
        <v>1492</v>
      </c>
      <c r="B149" s="18" t="s">
        <v>11</v>
      </c>
      <c r="C149" s="82">
        <v>508190025</v>
      </c>
      <c r="D149" s="127" t="s">
        <v>503</v>
      </c>
      <c r="E149" s="82">
        <v>3.35</v>
      </c>
      <c r="F149" s="84" t="s">
        <v>48</v>
      </c>
      <c r="G149" s="151">
        <v>91</v>
      </c>
      <c r="H149" s="84" t="str">
        <f>IF(G149&lt;30,"Kém",IF(G149&lt;50,"Yếu",IF(G149&lt;60,"Trung bình",IF(G149&lt;70,"TB khá",IF(G149&lt;80,"Khá",IF(G149&lt;90,"Tốt","Xuất sắc"))))))</f>
        <v>Xuất sắc</v>
      </c>
      <c r="I149" s="84" t="s">
        <v>48</v>
      </c>
      <c r="J149" s="340" t="s">
        <v>1795</v>
      </c>
    </row>
    <row r="150" spans="1:10" s="12" customFormat="1" ht="17.25" customHeight="1" x14ac:dyDescent="0.25">
      <c r="A150" s="17">
        <v>1493</v>
      </c>
      <c r="B150" s="18" t="s">
        <v>11</v>
      </c>
      <c r="C150" s="82">
        <v>508190032</v>
      </c>
      <c r="D150" s="127" t="s">
        <v>509</v>
      </c>
      <c r="E150" s="82">
        <v>3.39</v>
      </c>
      <c r="F150" s="84" t="s">
        <v>48</v>
      </c>
      <c r="G150" s="151">
        <v>89</v>
      </c>
      <c r="H150" s="84" t="str">
        <f>IF(G150&lt;30,"Kém",IF(G150&lt;50,"Yếu",IF(G150&lt;60,"Trung bình",IF(G150&lt;70,"TB khá",IF(G150&lt;80,"Khá",IF(G150&lt;90,"Tốt","Xuất sắc"))))))</f>
        <v>Tốt</v>
      </c>
      <c r="I150" s="84" t="s">
        <v>48</v>
      </c>
      <c r="J150" s="348"/>
    </row>
    <row r="151" spans="1:10" s="12" customFormat="1" ht="17.25" customHeight="1" x14ac:dyDescent="0.25">
      <c r="A151" s="17">
        <v>1494</v>
      </c>
      <c r="B151" s="18" t="s">
        <v>11</v>
      </c>
      <c r="C151" s="82">
        <v>508190036</v>
      </c>
      <c r="D151" s="127" t="s">
        <v>512</v>
      </c>
      <c r="E151" s="82">
        <v>3.3</v>
      </c>
      <c r="F151" s="84" t="s">
        <v>48</v>
      </c>
      <c r="G151" s="151">
        <v>94</v>
      </c>
      <c r="H151" s="84" t="str">
        <f>IF(G151&lt;30,"Kém",IF(G151&lt;50,"Yếu",IF(G151&lt;60,"Trung bình",IF(G151&lt;70,"TB khá",IF(G151&lt;80,"Khá",IF(G151&lt;90,"Tốt","Xuất sắc"))))))</f>
        <v>Xuất sắc</v>
      </c>
      <c r="I151" s="84" t="s">
        <v>48</v>
      </c>
      <c r="J151" s="341"/>
    </row>
    <row r="152" spans="1:10" s="171" customFormat="1" ht="17.25" customHeight="1" x14ac:dyDescent="0.25">
      <c r="A152" s="165"/>
      <c r="B152" s="172"/>
      <c r="C152" s="142"/>
      <c r="D152" s="173"/>
      <c r="E152" s="142"/>
      <c r="F152" s="168"/>
      <c r="G152" s="189"/>
      <c r="H152" s="168"/>
      <c r="I152" s="168"/>
      <c r="J152" s="176"/>
    </row>
    <row r="153" spans="1:10" s="12" customFormat="1" ht="17.25" customHeight="1" x14ac:dyDescent="0.25">
      <c r="A153" s="17">
        <v>1542</v>
      </c>
      <c r="B153" s="18" t="s">
        <v>171</v>
      </c>
      <c r="C153" s="82">
        <v>509180015</v>
      </c>
      <c r="D153" s="152" t="s">
        <v>185</v>
      </c>
      <c r="E153" s="82">
        <v>3.57</v>
      </c>
      <c r="F153" s="82" t="s">
        <v>48</v>
      </c>
      <c r="G153" s="82">
        <v>87</v>
      </c>
      <c r="H153" s="82" t="s">
        <v>49</v>
      </c>
      <c r="I153" s="83" t="s">
        <v>174</v>
      </c>
      <c r="J153" s="59" t="s">
        <v>1796</v>
      </c>
    </row>
    <row r="154" spans="1:10" s="12" customFormat="1" ht="17.25" customHeight="1" x14ac:dyDescent="0.25">
      <c r="A154" s="191"/>
      <c r="B154" s="192"/>
      <c r="C154" s="193"/>
      <c r="D154" s="194"/>
      <c r="E154" s="193"/>
      <c r="F154" s="193"/>
      <c r="G154" s="193"/>
      <c r="H154" s="193"/>
      <c r="I154" s="195"/>
      <c r="J154" s="196"/>
    </row>
    <row r="155" spans="1:10" s="171" customFormat="1" ht="17.25" customHeight="1" x14ac:dyDescent="0.25">
      <c r="A155" s="165"/>
      <c r="B155" s="172"/>
      <c r="C155" s="142"/>
      <c r="D155" s="190"/>
      <c r="E155" s="142"/>
      <c r="F155" s="142"/>
      <c r="G155" s="142"/>
      <c r="H155" s="142"/>
      <c r="I155" s="174"/>
      <c r="J155" s="176"/>
    </row>
    <row r="156" spans="1:10" s="12" customFormat="1" ht="17.25" customHeight="1" x14ac:dyDescent="0.25">
      <c r="A156" s="17">
        <v>1566</v>
      </c>
      <c r="B156" s="18" t="s">
        <v>170</v>
      </c>
      <c r="C156" s="82">
        <v>509190023</v>
      </c>
      <c r="D156" s="127" t="s">
        <v>160</v>
      </c>
      <c r="E156" s="81">
        <v>3.17</v>
      </c>
      <c r="F156" s="81" t="s">
        <v>45</v>
      </c>
      <c r="G156" s="154">
        <v>100</v>
      </c>
      <c r="H156" s="82" t="s">
        <v>47</v>
      </c>
      <c r="I156" s="66" t="s">
        <v>45</v>
      </c>
      <c r="J156" s="340" t="s">
        <v>1796</v>
      </c>
    </row>
    <row r="157" spans="1:10" s="12" customFormat="1" ht="17.25" customHeight="1" x14ac:dyDescent="0.25">
      <c r="A157" s="17">
        <v>1567</v>
      </c>
      <c r="B157" s="18" t="s">
        <v>170</v>
      </c>
      <c r="C157" s="82">
        <v>509190027</v>
      </c>
      <c r="D157" s="127" t="s">
        <v>161</v>
      </c>
      <c r="E157" s="81">
        <v>2.89</v>
      </c>
      <c r="F157" s="81" t="s">
        <v>45</v>
      </c>
      <c r="G157" s="154">
        <v>76</v>
      </c>
      <c r="H157" s="82" t="s">
        <v>45</v>
      </c>
      <c r="I157" s="66" t="s">
        <v>45</v>
      </c>
      <c r="J157" s="341"/>
    </row>
    <row r="158" spans="1:10" s="12" customFormat="1" ht="17.25" customHeight="1" x14ac:dyDescent="0.25">
      <c r="A158" s="191"/>
      <c r="B158" s="192"/>
      <c r="C158" s="193"/>
      <c r="D158" s="197"/>
      <c r="E158" s="193"/>
      <c r="F158" s="193"/>
      <c r="G158" s="198"/>
      <c r="H158" s="193"/>
      <c r="I158" s="199"/>
      <c r="J158" s="196"/>
    </row>
    <row r="159" spans="1:10" s="171" customFormat="1" ht="17.25" customHeight="1" x14ac:dyDescent="0.25">
      <c r="A159" s="165"/>
      <c r="B159" s="172"/>
      <c r="C159" s="200"/>
      <c r="D159" s="201"/>
      <c r="E159" s="142"/>
      <c r="F159" s="142"/>
      <c r="G159" s="202"/>
      <c r="H159" s="203"/>
      <c r="I159" s="200"/>
      <c r="J159" s="176"/>
    </row>
    <row r="160" spans="1:10" s="12" customFormat="1" ht="17.25" customHeight="1" x14ac:dyDescent="0.25">
      <c r="A160" s="17">
        <v>1592</v>
      </c>
      <c r="B160" s="18" t="s">
        <v>16</v>
      </c>
      <c r="C160" s="123">
        <v>510180008</v>
      </c>
      <c r="D160" s="124" t="s">
        <v>1401</v>
      </c>
      <c r="E160" s="125">
        <v>3.65</v>
      </c>
      <c r="F160" s="126" t="s">
        <v>47</v>
      </c>
      <c r="G160" s="126">
        <v>87</v>
      </c>
      <c r="H160" s="23" t="s">
        <v>49</v>
      </c>
      <c r="I160" s="59" t="s">
        <v>48</v>
      </c>
      <c r="J160" s="59" t="s">
        <v>1796</v>
      </c>
    </row>
    <row r="161" spans="1:10" s="12" customFormat="1" ht="17.25" customHeight="1" x14ac:dyDescent="0.25">
      <c r="A161" s="191"/>
      <c r="B161" s="192"/>
      <c r="C161" s="204"/>
      <c r="D161" s="205"/>
      <c r="E161" s="206"/>
      <c r="F161" s="207"/>
      <c r="G161" s="207"/>
      <c r="H161" s="208"/>
      <c r="I161" s="196"/>
      <c r="J161" s="196"/>
    </row>
    <row r="162" spans="1:10" s="171" customFormat="1" ht="17.25" customHeight="1" x14ac:dyDescent="0.25">
      <c r="A162" s="165"/>
      <c r="B162" s="172"/>
      <c r="C162" s="209"/>
      <c r="D162" s="210"/>
      <c r="E162" s="211"/>
      <c r="F162" s="212"/>
      <c r="G162" s="213"/>
      <c r="H162" s="214"/>
      <c r="I162" s="176"/>
      <c r="J162" s="176"/>
    </row>
    <row r="163" spans="1:10" s="12" customFormat="1" ht="17.25" customHeight="1" x14ac:dyDescent="0.25">
      <c r="A163" s="17">
        <v>1613</v>
      </c>
      <c r="B163" s="18" t="s">
        <v>142</v>
      </c>
      <c r="C163" s="81">
        <v>510200007</v>
      </c>
      <c r="D163" s="120" t="s">
        <v>1392</v>
      </c>
      <c r="E163" s="81">
        <v>2.75</v>
      </c>
      <c r="F163" s="81" t="s">
        <v>45</v>
      </c>
      <c r="G163" s="81">
        <v>76</v>
      </c>
      <c r="H163" s="83" t="str">
        <f>IF(G163&lt;30,"Kém",IF(G163&lt;50,"Yếu",IF(G163&lt;60,"Trung bình",IF(G163&lt;70,"TB khá",IF(G163&lt;80,"Khá",IF(G163&lt;90,"Tốt","Xuất sắc"))))))</f>
        <v>Khá</v>
      </c>
      <c r="I163" s="81" t="s">
        <v>45</v>
      </c>
      <c r="J163" s="59" t="s">
        <v>1796</v>
      </c>
    </row>
    <row r="164" spans="1:10" s="12" customFormat="1" ht="17.25" customHeight="1" x14ac:dyDescent="0.25">
      <c r="A164" s="191"/>
      <c r="B164" s="192"/>
      <c r="C164" s="193"/>
      <c r="D164" s="194"/>
      <c r="E164" s="193"/>
      <c r="F164" s="193"/>
      <c r="G164" s="193"/>
      <c r="H164" s="195"/>
      <c r="I164" s="193"/>
      <c r="J164" s="215"/>
    </row>
    <row r="165" spans="1:10" s="171" customFormat="1" ht="17.25" customHeight="1" x14ac:dyDescent="0.25">
      <c r="A165" s="165"/>
      <c r="B165" s="172"/>
      <c r="C165" s="142"/>
      <c r="D165" s="190"/>
      <c r="E165" s="142"/>
      <c r="F165" s="142"/>
      <c r="G165" s="142"/>
      <c r="H165" s="174"/>
      <c r="I165" s="142"/>
      <c r="J165" s="216"/>
    </row>
    <row r="166" spans="1:10" s="12" customFormat="1" ht="17.25" customHeight="1" x14ac:dyDescent="0.25">
      <c r="A166" s="17">
        <v>1641</v>
      </c>
      <c r="B166" s="17" t="s">
        <v>12</v>
      </c>
      <c r="C166" s="144">
        <v>504180007</v>
      </c>
      <c r="D166" s="146" t="s">
        <v>1708</v>
      </c>
      <c r="E166" s="144">
        <v>3.7</v>
      </c>
      <c r="F166" s="144" t="s">
        <v>47</v>
      </c>
      <c r="G166" s="155">
        <v>90</v>
      </c>
      <c r="H166" s="155" t="s">
        <v>47</v>
      </c>
      <c r="I166" s="155" t="s">
        <v>47</v>
      </c>
      <c r="J166" s="59" t="s">
        <v>1796</v>
      </c>
    </row>
    <row r="167" spans="1:10" s="171" customFormat="1" ht="17.25" customHeight="1" x14ac:dyDescent="0.25">
      <c r="A167" s="165"/>
      <c r="B167" s="165"/>
      <c r="C167" s="217"/>
      <c r="D167" s="218"/>
      <c r="E167" s="217"/>
      <c r="F167" s="217"/>
      <c r="G167" s="219"/>
      <c r="H167" s="219"/>
      <c r="I167" s="219"/>
      <c r="J167" s="219"/>
    </row>
    <row r="168" spans="1:10" s="12" customFormat="1" ht="17.25" customHeight="1" x14ac:dyDescent="0.25">
      <c r="A168" s="17">
        <v>1643</v>
      </c>
      <c r="B168" s="18" t="s">
        <v>13</v>
      </c>
      <c r="C168" s="81">
        <v>504190006</v>
      </c>
      <c r="D168" s="120" t="s">
        <v>1253</v>
      </c>
      <c r="E168" s="81">
        <v>3.19</v>
      </c>
      <c r="F168" s="81" t="s">
        <v>45</v>
      </c>
      <c r="G168" s="145">
        <v>89</v>
      </c>
      <c r="H168" s="144" t="s">
        <v>49</v>
      </c>
      <c r="I168" s="144" t="s">
        <v>45</v>
      </c>
      <c r="J168" s="340" t="s">
        <v>1796</v>
      </c>
    </row>
    <row r="169" spans="1:10" s="12" customFormat="1" ht="23.25" customHeight="1" x14ac:dyDescent="0.25">
      <c r="A169" s="17">
        <v>1644</v>
      </c>
      <c r="B169" s="18" t="s">
        <v>13</v>
      </c>
      <c r="C169" s="81">
        <v>504190009</v>
      </c>
      <c r="D169" s="120" t="s">
        <v>1256</v>
      </c>
      <c r="E169" s="136">
        <v>3.13</v>
      </c>
      <c r="F169" s="81" t="s">
        <v>45</v>
      </c>
      <c r="G169" s="145">
        <v>89</v>
      </c>
      <c r="H169" s="144" t="s">
        <v>49</v>
      </c>
      <c r="I169" s="144" t="s">
        <v>45</v>
      </c>
      <c r="J169" s="341"/>
    </row>
    <row r="170" spans="1:10" s="12" customFormat="1" ht="17.25" customHeight="1" x14ac:dyDescent="0.25">
      <c r="A170" s="191"/>
      <c r="B170" s="192"/>
      <c r="C170" s="193"/>
      <c r="D170" s="194"/>
      <c r="E170" s="193"/>
      <c r="F170" s="193"/>
      <c r="G170" s="221"/>
      <c r="H170" s="222"/>
      <c r="I170" s="222"/>
      <c r="J170" s="195"/>
    </row>
    <row r="171" spans="1:10" s="171" customFormat="1" ht="17.25" customHeight="1" x14ac:dyDescent="0.25">
      <c r="A171" s="165"/>
      <c r="B171" s="172"/>
      <c r="C171" s="142"/>
      <c r="D171" s="190"/>
      <c r="E171" s="142"/>
      <c r="F171" s="142"/>
      <c r="G171" s="220"/>
      <c r="H171" s="217"/>
      <c r="I171" s="217"/>
      <c r="J171" s="174"/>
    </row>
    <row r="172" spans="1:10" s="12" customFormat="1" ht="17.25" customHeight="1" x14ac:dyDescent="0.25">
      <c r="A172" s="17">
        <v>1684</v>
      </c>
      <c r="B172" s="18" t="s">
        <v>9</v>
      </c>
      <c r="C172" s="159">
        <v>503190019</v>
      </c>
      <c r="D172" s="157" t="s">
        <v>109</v>
      </c>
      <c r="E172" s="156">
        <v>3.36</v>
      </c>
      <c r="F172" s="156" t="s">
        <v>48</v>
      </c>
      <c r="G172" s="156">
        <v>87</v>
      </c>
      <c r="H172" s="25" t="str">
        <f>IF(G172&lt;30,"Kém",IF(G172&lt;50,"Yếu",IF(G172&lt;60,"Trung bình",IF(G172&lt;70,"TB khá",IF(G172&lt;80,"Khá",IF(G172&lt;90,"Tốt","Xuất sắc"))))))</f>
        <v>Tốt</v>
      </c>
      <c r="I172" s="158" t="s">
        <v>48</v>
      </c>
      <c r="J172" s="59" t="s">
        <v>1796</v>
      </c>
    </row>
    <row r="173" spans="1:10" s="12" customFormat="1" ht="17.25" customHeight="1" x14ac:dyDescent="0.25">
      <c r="A173" s="191"/>
      <c r="B173" s="192"/>
      <c r="C173" s="223"/>
      <c r="D173" s="224"/>
      <c r="E173" s="223"/>
      <c r="F173" s="223"/>
      <c r="G173" s="223"/>
      <c r="H173" s="225"/>
      <c r="I173" s="226"/>
      <c r="J173" s="196"/>
    </row>
    <row r="174" spans="1:10" s="171" customFormat="1" ht="17.25" customHeight="1" x14ac:dyDescent="0.25">
      <c r="A174" s="165"/>
      <c r="B174" s="172"/>
      <c r="C174" s="227"/>
      <c r="D174" s="228"/>
      <c r="E174" s="227"/>
      <c r="F174" s="227"/>
      <c r="G174" s="227"/>
      <c r="H174" s="203"/>
      <c r="I174" s="229"/>
      <c r="J174" s="176"/>
    </row>
    <row r="175" spans="1:10" s="12" customFormat="1" ht="17.25" customHeight="1" x14ac:dyDescent="0.25">
      <c r="A175" s="17">
        <v>1699</v>
      </c>
      <c r="B175" s="18" t="s">
        <v>6</v>
      </c>
      <c r="C175" s="81">
        <v>502180032</v>
      </c>
      <c r="D175" s="120" t="s">
        <v>75</v>
      </c>
      <c r="E175" s="85">
        <v>3.93</v>
      </c>
      <c r="F175" s="17" t="str">
        <f>IF(E175&gt;=3.6,"Xuất sắc", IF(E175&gt;=3.2,"Giỏi", IF(E175&gt;=2.5,"Khá",  IF(E175&gt;=2, "Trung bình", "Yếu"))))</f>
        <v>Xuất sắc</v>
      </c>
      <c r="G175" s="25">
        <v>81</v>
      </c>
      <c r="H175" s="25" t="str">
        <f>IF(G175&lt;30,"Kém",IF(G175&lt;50,"Yếu",IF(G175&lt;60,"Trung bình",IF(G175&lt;70,"TB khá",IF(G175&lt;80,"Khá",IF(G175&lt;90,"Tốt","Xuất sắc"))))))</f>
        <v>Tốt</v>
      </c>
      <c r="I175" s="25" t="s">
        <v>48</v>
      </c>
      <c r="J175" s="340" t="s">
        <v>1796</v>
      </c>
    </row>
    <row r="176" spans="1:10" s="12" customFormat="1" ht="17.25" customHeight="1" x14ac:dyDescent="0.25">
      <c r="A176" s="17">
        <v>1700</v>
      </c>
      <c r="B176" s="18" t="s">
        <v>6</v>
      </c>
      <c r="C176" s="81">
        <v>502180010</v>
      </c>
      <c r="D176" s="120" t="s">
        <v>62</v>
      </c>
      <c r="E176" s="85">
        <v>3.83</v>
      </c>
      <c r="F176" s="17" t="str">
        <f>IF(E176&gt;=3.6,"Xuất sắc", IF(E176&gt;=3.2,"Giỏi", IF(E176&gt;=2.5,"Khá",  IF(E176&gt;=2, "Trung bình", "Yếu"))))</f>
        <v>Xuất sắc</v>
      </c>
      <c r="G176" s="25">
        <v>87</v>
      </c>
      <c r="H176" s="25" t="str">
        <f>IF(G176&lt;30,"Kém",IF(G176&lt;50,"Yếu",IF(G176&lt;60,"Trung bình",IF(G176&lt;70,"TB khá",IF(G176&lt;80,"Khá",IF(G176&lt;90,"Tốt","Xuất sắc"))))))</f>
        <v>Tốt</v>
      </c>
      <c r="I176" s="25" t="s">
        <v>48</v>
      </c>
      <c r="J176" s="341"/>
    </row>
    <row r="177" spans="1:11" s="12" customFormat="1" ht="17.25" customHeight="1" x14ac:dyDescent="0.25">
      <c r="A177" s="191"/>
      <c r="B177" s="192"/>
      <c r="C177" s="193"/>
      <c r="D177" s="194"/>
      <c r="E177" s="193"/>
      <c r="F177" s="193"/>
      <c r="G177" s="221"/>
      <c r="H177" s="222"/>
      <c r="I177" s="222"/>
      <c r="J177" s="195"/>
    </row>
    <row r="178" spans="1:11" s="171" customFormat="1" ht="17.25" customHeight="1" x14ac:dyDescent="0.25">
      <c r="A178" s="165"/>
      <c r="B178" s="172"/>
      <c r="C178" s="142"/>
      <c r="D178" s="190"/>
      <c r="E178" s="142"/>
      <c r="F178" s="142"/>
      <c r="G178" s="220"/>
      <c r="H178" s="217"/>
      <c r="I178" s="217"/>
      <c r="J178" s="174"/>
    </row>
    <row r="179" spans="1:11" s="12" customFormat="1" ht="17.25" customHeight="1" x14ac:dyDescent="0.25">
      <c r="A179" s="17">
        <v>1727</v>
      </c>
      <c r="B179" s="18" t="s">
        <v>7</v>
      </c>
      <c r="C179" s="160">
        <v>502190007</v>
      </c>
      <c r="D179" s="161" t="s">
        <v>86</v>
      </c>
      <c r="E179" s="82">
        <v>3.27</v>
      </c>
      <c r="F179" s="82" t="s">
        <v>48</v>
      </c>
      <c r="G179" s="84">
        <v>84</v>
      </c>
      <c r="H179" s="25" t="str">
        <f>IF(G179&lt;30,"Kém",IF(G179&lt;50,"Yếu",IF(G179&lt;60,"Trung bình",IF(G179&lt;70,"TB khá",IF(G179&lt;80,"Khá",IF(G179&lt;90,"Tốt","Xuất sắc"))))))</f>
        <v>Tốt</v>
      </c>
      <c r="I179" s="128" t="s">
        <v>48</v>
      </c>
      <c r="J179" s="340" t="s">
        <v>1796</v>
      </c>
    </row>
    <row r="180" spans="1:11" s="12" customFormat="1" ht="17.25" customHeight="1" x14ac:dyDescent="0.25">
      <c r="A180" s="17">
        <v>1728</v>
      </c>
      <c r="B180" s="18" t="s">
        <v>7</v>
      </c>
      <c r="C180" s="160">
        <v>502190013</v>
      </c>
      <c r="D180" s="161" t="s">
        <v>92</v>
      </c>
      <c r="E180" s="82">
        <v>3.21</v>
      </c>
      <c r="F180" s="82" t="s">
        <v>48</v>
      </c>
      <c r="G180" s="84">
        <v>94</v>
      </c>
      <c r="H180" s="25" t="str">
        <f>IF(G180&lt;30,"Kém",IF(G180&lt;50,"Yếu",IF(G180&lt;60,"Trung bình",IF(G180&lt;70,"TB khá",IF(G180&lt;80,"Khá",IF(G180&lt;90,"Tốt","Xuất sắc"))))))</f>
        <v>Xuất sắc</v>
      </c>
      <c r="I180" s="128" t="s">
        <v>48</v>
      </c>
      <c r="J180" s="341"/>
    </row>
    <row r="181" spans="1:11" s="12" customFormat="1" ht="17.25" customHeight="1" x14ac:dyDescent="0.25">
      <c r="A181" s="191"/>
      <c r="B181" s="192"/>
      <c r="C181" s="230"/>
      <c r="D181" s="231"/>
      <c r="E181" s="193"/>
      <c r="F181" s="193"/>
      <c r="G181" s="232"/>
      <c r="H181" s="225"/>
      <c r="I181" s="233"/>
      <c r="J181" s="196"/>
    </row>
    <row r="182" spans="1:11" s="12" customFormat="1" ht="9.75" customHeight="1" x14ac:dyDescent="0.25">
      <c r="A182" s="51"/>
      <c r="B182" s="51"/>
      <c r="C182" s="162"/>
      <c r="D182" s="163"/>
      <c r="E182" s="162"/>
      <c r="F182" s="164"/>
      <c r="G182" s="164"/>
      <c r="H182" s="55"/>
      <c r="I182" s="55"/>
      <c r="J182" s="7"/>
    </row>
    <row r="183" spans="1:11" x14ac:dyDescent="0.25">
      <c r="A183" s="331" t="s">
        <v>122</v>
      </c>
      <c r="B183" s="331"/>
      <c r="C183" s="331"/>
    </row>
    <row r="184" spans="1:11" ht="15.75" x14ac:dyDescent="0.25">
      <c r="A184" s="57"/>
      <c r="B184" s="57"/>
      <c r="C184" s="89"/>
      <c r="D184" s="46"/>
      <c r="E184" s="332" t="s">
        <v>19</v>
      </c>
      <c r="F184" s="332"/>
      <c r="G184" s="332"/>
      <c r="H184" s="332"/>
      <c r="I184" s="332"/>
      <c r="J184" s="73"/>
      <c r="K184" s="47"/>
    </row>
    <row r="185" spans="1:11" x14ac:dyDescent="0.25">
      <c r="D185" s="48"/>
      <c r="E185" s="323" t="s">
        <v>125</v>
      </c>
      <c r="F185" s="323"/>
      <c r="G185" s="323"/>
      <c r="H185" s="323"/>
      <c r="I185" s="323"/>
      <c r="J185" s="74"/>
      <c r="K185" s="74"/>
    </row>
    <row r="186" spans="1:11" x14ac:dyDescent="0.25">
      <c r="D186" s="49"/>
      <c r="E186" s="50"/>
      <c r="F186" s="3"/>
      <c r="G186" s="3"/>
      <c r="H186" s="3"/>
      <c r="I186" s="3"/>
      <c r="J186" s="3"/>
      <c r="K186" s="3"/>
    </row>
    <row r="187" spans="1:11" x14ac:dyDescent="0.25">
      <c r="D187" s="49"/>
      <c r="E187" s="50"/>
      <c r="F187" s="3"/>
      <c r="G187" s="3"/>
      <c r="H187" s="3"/>
      <c r="I187" s="3"/>
      <c r="J187" s="3"/>
      <c r="K187" s="3"/>
    </row>
    <row r="188" spans="1:11" x14ac:dyDescent="0.25">
      <c r="D188" s="49"/>
      <c r="E188" s="50"/>
      <c r="F188" s="3"/>
      <c r="G188" s="3"/>
      <c r="H188" s="3"/>
      <c r="I188" s="3"/>
      <c r="J188" s="3"/>
      <c r="K188" s="3"/>
    </row>
    <row r="189" spans="1:11" x14ac:dyDescent="0.25">
      <c r="D189" s="49"/>
      <c r="E189" s="50"/>
      <c r="F189" s="3"/>
      <c r="G189" s="3"/>
      <c r="H189" s="3"/>
      <c r="I189" s="3"/>
      <c r="J189" s="3"/>
      <c r="K189" s="3"/>
    </row>
    <row r="190" spans="1:11" x14ac:dyDescent="0.25">
      <c r="D190" s="49"/>
      <c r="E190" s="323" t="s">
        <v>20</v>
      </c>
      <c r="F190" s="323"/>
      <c r="G190" s="323"/>
      <c r="H190" s="323"/>
      <c r="I190" s="323"/>
      <c r="J190" s="74"/>
      <c r="K190" s="3"/>
    </row>
  </sheetData>
  <autoFilter ref="A9:AY180"/>
  <sortState ref="B66:I131">
    <sortCondition descending="1" ref="E66:E131"/>
  </sortState>
  <mergeCells count="28">
    <mergeCell ref="J8:J9"/>
    <mergeCell ref="A183:C183"/>
    <mergeCell ref="E184:I184"/>
    <mergeCell ref="E185:I185"/>
    <mergeCell ref="E190:I190"/>
    <mergeCell ref="A8:A9"/>
    <mergeCell ref="B8:B9"/>
    <mergeCell ref="C8:C9"/>
    <mergeCell ref="D8:D9"/>
    <mergeCell ref="E8:F8"/>
    <mergeCell ref="G8:H8"/>
    <mergeCell ref="J61:J64"/>
    <mergeCell ref="J10:J24"/>
    <mergeCell ref="J30:J59"/>
    <mergeCell ref="J26:J28"/>
    <mergeCell ref="A1:D1"/>
    <mergeCell ref="A2:D2"/>
    <mergeCell ref="A3:D3"/>
    <mergeCell ref="A5:I5"/>
    <mergeCell ref="A6:I6"/>
    <mergeCell ref="J168:J169"/>
    <mergeCell ref="J175:J176"/>
    <mergeCell ref="J179:J180"/>
    <mergeCell ref="J66:J131"/>
    <mergeCell ref="J134:J140"/>
    <mergeCell ref="J145:J147"/>
    <mergeCell ref="J149:J151"/>
    <mergeCell ref="J156:J157"/>
  </mergeCells>
  <pageMargins left="0.5" right="0.2" top="0.25" bottom="0.2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DANH SÁCH SAU CỘNG ĐIỂM</vt:lpstr>
      <vt:lpstr>DỰ THẢO HỌC BỔNG </vt:lpstr>
      <vt:lpstr>LOC HOC BONG</vt:lpstr>
      <vt:lpstr>'DỰ THẢO HỌC BỔNG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CTSV</dc:creator>
  <cp:lastModifiedBy>Windows User</cp:lastModifiedBy>
  <cp:lastPrinted>2021-04-20T07:41:31Z</cp:lastPrinted>
  <dcterms:created xsi:type="dcterms:W3CDTF">2020-10-26T03:31:08Z</dcterms:created>
  <dcterms:modified xsi:type="dcterms:W3CDTF">2021-04-26T03:16:45Z</dcterms:modified>
</cp:coreProperties>
</file>