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630" tabRatio="914" activeTab="0"/>
  </bookViews>
  <sheets>
    <sheet name="HP LT và cân đối TT-TH(20 dòng)" sheetId="1" r:id="rId1"/>
    <sheet name="HP LT và cân đối TT-TH(15 dòng)" sheetId="2" r:id="rId2"/>
    <sheet name="HP LT và cân đối TT-TH(12 dòng)" sheetId="3" r:id="rId3"/>
    <sheet name="học phần thực hành" sheetId="4" r:id="rId4"/>
    <sheet name="Bang tong hop" sheetId="5" r:id="rId5"/>
  </sheets>
  <definedNames/>
  <calcPr fullCalcOnLoad="1"/>
</workbook>
</file>

<file path=xl/sharedStrings.xml><?xml version="1.0" encoding="utf-8"?>
<sst xmlns="http://schemas.openxmlformats.org/spreadsheetml/2006/main" count="392" uniqueCount="106">
  <si>
    <t>Dạy quận 9</t>
  </si>
  <si>
    <t>Sĩ số</t>
  </si>
  <si>
    <t>HS lớp đông</t>
  </si>
  <si>
    <t>HS quận 9</t>
  </si>
  <si>
    <t>HS thứ tự học phần</t>
  </si>
  <si>
    <t>HS ĐQT</t>
  </si>
  <si>
    <t>Tổng cộng</t>
  </si>
  <si>
    <t>HS tín chỉ giờ LT</t>
  </si>
  <si>
    <t>HS tín chỉ giờ TH</t>
  </si>
  <si>
    <t>HS tín chỉ giờ Tự học</t>
  </si>
  <si>
    <t>Lớp</t>
  </si>
  <si>
    <t>TT</t>
  </si>
  <si>
    <t>Tổng số tiết giảng dạy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</si>
  <si>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</si>
  <si>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</si>
  <si>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</si>
  <si>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</si>
  <si>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</si>
  <si>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</si>
  <si>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</si>
  <si>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</si>
  <si>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</si>
  <si>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</si>
  <si>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</si>
  <si>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Học phần mới</t>
  </si>
  <si>
    <t>Thứ 2</t>
  </si>
  <si>
    <t>Thứ 3</t>
  </si>
  <si>
    <t>Học phần tín chỉ</t>
  </si>
  <si>
    <t>Số tiết giảng dạy</t>
  </si>
  <si>
    <t>Số tiết phụ trội</t>
  </si>
  <si>
    <t>Đơn giá tiền /tiết</t>
  </si>
  <si>
    <t>Tính phụ trội</t>
  </si>
  <si>
    <t>Định mức 
qui định</t>
  </si>
  <si>
    <t>Định mức giảm
(tỉ lệ % trong QĐ CĐLVGV)</t>
  </si>
  <si>
    <t>BỘ GIÁO DỤC VÀ ĐÀO TẠO</t>
  </si>
  <si>
    <t>CỘNG HÒA XÃ HỘI CHỦ NGHĨA VIỆT NAM</t>
  </si>
  <si>
    <t>Độc lập - Tự do - Hạnh phúc</t>
  </si>
  <si>
    <t>(14)</t>
  </si>
  <si>
    <t>(15)</t>
  </si>
  <si>
    <t>(16)</t>
  </si>
  <si>
    <t>(17)</t>
  </si>
  <si>
    <t>(18)</t>
  </si>
  <si>
    <t>(19)</t>
  </si>
  <si>
    <t>(12)</t>
  </si>
  <si>
    <t>(13)</t>
  </si>
  <si>
    <t>Tiết tự học tín chỉ</t>
  </si>
  <si>
    <t>Số tiền phụ trội</t>
  </si>
  <si>
    <t>Tổng số tiết giảm</t>
  </si>
  <si>
    <t>Định mức sau khi trừ định mức giảm</t>
  </si>
  <si>
    <t>(20)</t>
  </si>
  <si>
    <t>(21)</t>
  </si>
  <si>
    <t>II. TÍNH PHỤ TRỘI</t>
  </si>
  <si>
    <t>Đơn vị:</t>
  </si>
  <si>
    <t>Họ và tên</t>
  </si>
  <si>
    <t>Chức danh</t>
  </si>
  <si>
    <t>Số tiết đã giảng dạy trong năm học (sau khi đã qui đổi)</t>
  </si>
  <si>
    <t>Định mức giảng dạy qui định</t>
  </si>
  <si>
    <t>Tổng số tiết định mức giảm theo qui định</t>
  </si>
  <si>
    <t>Đơn giá/tiết</t>
  </si>
  <si>
    <t xml:space="preserve">TRƯỜNG CAO ĐẲNG SƯ PHẠM  </t>
  </si>
  <si>
    <t>TRUNG ƯƠNG TP. HỒ CHÍ MINH</t>
  </si>
  <si>
    <t>Tổng cộng tiền phụ trội của đơn vị</t>
  </si>
  <si>
    <t xml:space="preserve">Nhập thông tin vào cột (2), (3), (4), (5), (6), (8); không xóa thông tin ở cột (7), (9) </t>
  </si>
  <si>
    <t xml:space="preserve">TRƯỜNG CAO ĐẲNG SƯ PHẠM </t>
  </si>
  <si>
    <t>- Họ và tên giảng viên:</t>
  </si>
  <si>
    <t>- Chức danh, học hàm, học vị:</t>
  </si>
  <si>
    <t xml:space="preserve">I. TÍNH GIỜ GIẢNG DẠY </t>
  </si>
  <si>
    <t>Tên học phần</t>
  </si>
  <si>
    <t>TP. TỔ CHỨC HÀNH CHÍNH</t>
  </si>
  <si>
    <t>GIẢNG VIÊN</t>
  </si>
  <si>
    <t>TRƯỞNG KHOA</t>
  </si>
  <si>
    <t>TP. ĐÀO TẠO</t>
  </si>
  <si>
    <t>Lê Thanh Phong</t>
  </si>
  <si>
    <t>Đàm Hoàng Long</t>
  </si>
  <si>
    <r>
      <t xml:space="preserve">Đơn vị: </t>
    </r>
    <r>
      <rPr>
        <sz val="9"/>
        <rFont val="Times New Roman"/>
        <family val="1"/>
      </rPr>
      <t>…………………………………………………………………...</t>
    </r>
  </si>
  <si>
    <t>Thành phố Hồ Chí Minh, ngày     tháng   năm 2015</t>
  </si>
  <si>
    <t>BẢNG TỔNG HỢP PHỤ TRỘI GIẢNG DẠY NĂM HỌC 2014-2015</t>
  </si>
  <si>
    <t>BẢNG TÍNH GIỜ GIẢNG DẠY, TÍNH TIỀN PHỤ TRỘI HỆ CHÍNH QUI NĂM HỌC 2014-2015</t>
  </si>
  <si>
    <t>TP. KẾ HOẠCH TÀI CHÍNH</t>
  </si>
  <si>
    <t>TRƯỞNG PHÒNG ĐÀO TẠO</t>
  </si>
  <si>
    <t>PGS.TS. Lê Văn Tiến</t>
  </si>
  <si>
    <t>Nguyễn Thị Phương Trâm</t>
  </si>
  <si>
    <t>Thành phố  Hồ Chí Minh, ngày     tháng      năm 2015</t>
  </si>
  <si>
    <t xml:space="preserve">Tiết thực hành </t>
  </si>
  <si>
    <t>Tổng số tiết</t>
  </si>
  <si>
    <t>Tiết
 Lý thuyết</t>
  </si>
  <si>
    <t>Loại học phần tín chỉ</t>
  </si>
  <si>
    <r>
      <rPr>
        <b/>
        <sz val="12"/>
        <rFont val="Times New Roman"/>
        <family val="1"/>
      </rPr>
      <t xml:space="preserve">Số tiết </t>
    </r>
    <r>
      <rPr>
        <sz val="10"/>
        <rFont val="Times New Roman"/>
        <family val="1"/>
      </rPr>
      <t xml:space="preserve">
(ghi theo đề cương chi tiết)</t>
    </r>
  </si>
  <si>
    <t>Số tiết đã qui đổi</t>
  </si>
  <si>
    <t>(22)</t>
  </si>
  <si>
    <t>(23)</t>
  </si>
  <si>
    <t>(24)</t>
  </si>
  <si>
    <t>(25)</t>
  </si>
  <si>
    <t>(26)</t>
  </si>
  <si>
    <t>(27)</t>
  </si>
  <si>
    <t>(28)</t>
  </si>
  <si>
    <t>(29)</t>
  </si>
  <si>
    <t>(30)</t>
  </si>
  <si>
    <t>(31)</t>
  </si>
  <si>
    <t>- Giảng viên nhập dữ liệu vào phần màu trắng. Không xóa ô màu tím.</t>
  </si>
  <si>
    <t>- Học phần niên chế: chỉ nhập tổng số tiết, không nhập tiết lý thuyết - thực hành - tự học</t>
  </si>
  <si>
    <t>- Nhập SỐ vào cột (22), (30)</t>
  </si>
  <si>
    <t>- Nhập CHỨC VỤ,  TỈ LỆ % vào cột (25), (26), (27): ô màu xanh - tên chức vụ (Ví dụ: Trưởng khoa), ô màu hồng - tỉ lệ % giảm định mức (ví dụ: 25)</t>
  </si>
  <si>
    <t>- Chuyên viên thì chỉ nhập  ô (22) và (30)</t>
  </si>
  <si>
    <r>
      <t>- Đánh dấu "</t>
    </r>
    <r>
      <rPr>
        <b/>
        <i/>
        <sz val="12"/>
        <rFont val="Times New Roman"/>
        <family val="1"/>
      </rPr>
      <t>x</t>
    </r>
    <r>
      <rPr>
        <i/>
        <sz val="11"/>
        <rFont val="Times New Roman"/>
        <family val="1"/>
      </rPr>
      <t>" (</t>
    </r>
    <r>
      <rPr>
        <sz val="11"/>
        <rFont val="Times New Roman"/>
        <family val="1"/>
      </rPr>
      <t>nếu có</t>
    </r>
    <r>
      <rPr>
        <i/>
        <sz val="11"/>
        <rFont val="Times New Roman"/>
        <family val="1"/>
      </rPr>
      <t xml:space="preserve">) vào các cột số (6), (11), (12), (13). </t>
    </r>
    <r>
      <rPr>
        <b/>
        <i/>
        <sz val="11"/>
        <rFont val="Times New Roman"/>
        <family val="1"/>
      </rPr>
      <t>Cột số (5)</t>
    </r>
    <r>
      <rPr>
        <i/>
        <sz val="11"/>
        <rFont val="Times New Roman"/>
        <family val="1"/>
      </rPr>
      <t xml:space="preserve"> nếu học phần lý thuyết nhiều ghi số </t>
    </r>
    <r>
      <rPr>
        <b/>
        <i/>
        <sz val="12"/>
        <rFont val="Times New Roman"/>
        <family val="1"/>
      </rPr>
      <t>1</t>
    </r>
    <r>
      <rPr>
        <i/>
        <sz val="11"/>
        <rFont val="Times New Roman"/>
        <family val="1"/>
      </rPr>
      <t xml:space="preserve">, Học phần cân đối Lý thuyết - Thực hành ghi số </t>
    </r>
    <r>
      <rPr>
        <b/>
        <i/>
        <sz val="12"/>
        <rFont val="Times New Roman"/>
        <family val="1"/>
      </rPr>
      <t>0</t>
    </r>
  </si>
  <si>
    <t>HIỆU TRƯỞNG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</si>
</sst>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  <numFmt numFmtId="173" formatCode="#,##0.0"/>
  </numFmts>
  <fonts count="55">
    <font>
      <sz val="10"/>
      <name val="Arial"/>
      <family val="0"/>
    </font>
    <font>
      <sz val="8"/>
      <name val="Arial"/>
      <family val="0"/>
    </font>
    <font>
      <sz val="13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b/>
      <sz val="15"/>
      <name val="Times New Roman"/>
      <family val="1"/>
    </font>
    <font>
      <sz val="13"/>
      <color indexed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3"/>
      <color indexed="10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i/>
      <sz val="12"/>
      <name val="Times New Roman"/>
      <family val="1"/>
    </font>
    <font>
      <b/>
      <sz val="12"/>
      <color indexed="12"/>
      <name val="Times New Roman"/>
      <family val="1"/>
    </font>
    <font>
      <b/>
      <u val="single"/>
      <sz val="13"/>
      <name val="Times New Roman"/>
      <family val="1"/>
    </font>
    <font>
      <i/>
      <sz val="13"/>
      <name val="Times New Roman"/>
      <family val="1"/>
    </font>
    <font>
      <sz val="9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DAFAFE"/>
        <bgColor indexed="64"/>
      </patternFill>
    </fill>
    <fill>
      <patternFill patternType="solid">
        <fgColor rgb="FFFFEBFF"/>
        <bgColor indexed="64"/>
      </patternFill>
    </fill>
    <fill>
      <patternFill patternType="solid">
        <fgColor rgb="FFFFFFE7"/>
        <bgColor indexed="64"/>
      </patternFill>
    </fill>
    <fill>
      <patternFill patternType="solid">
        <fgColor rgb="FFE6FBFE"/>
        <bgColor indexed="64"/>
      </patternFill>
    </fill>
    <fill>
      <patternFill patternType="solid">
        <fgColor rgb="FFFFFFC1"/>
        <bgColor indexed="64"/>
      </patternFill>
    </fill>
    <fill>
      <patternFill patternType="solid">
        <fgColor rgb="FFB9F5FD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71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 quotePrefix="1">
      <alignment horizontal="left" vertical="center"/>
    </xf>
    <xf numFmtId="49" fontId="9" fillId="0" borderId="0" xfId="0" applyNumberFormat="1" applyFont="1" applyFill="1" applyBorder="1" applyAlignment="1">
      <alignment vertical="center" wrapText="1"/>
    </xf>
    <xf numFmtId="49" fontId="9" fillId="0" borderId="0" xfId="0" applyNumberFormat="1" applyFont="1" applyFill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172" fontId="10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2" fillId="33" borderId="0" xfId="0" applyFont="1" applyFill="1" applyAlignment="1">
      <alignment vertical="center" wrapText="1"/>
    </xf>
    <xf numFmtId="0" fontId="2" fillId="34" borderId="0" xfId="0" applyFont="1" applyFill="1" applyAlignment="1">
      <alignment vertical="center" wrapText="1"/>
    </xf>
    <xf numFmtId="0" fontId="9" fillId="0" borderId="0" xfId="0" applyFont="1" applyFill="1" applyBorder="1" applyAlignment="1" applyProtection="1">
      <alignment vertical="center" wrapText="1"/>
      <protection locked="0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172" fontId="12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9" fillId="0" borderId="0" xfId="0" applyFont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Alignment="1">
      <alignment vertical="center" wrapText="1"/>
    </xf>
    <xf numFmtId="0" fontId="9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72" fontId="10" fillId="35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 wrapText="1"/>
    </xf>
    <xf numFmtId="0" fontId="4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 wrapText="1"/>
    </xf>
    <xf numFmtId="0" fontId="15" fillId="0" borderId="0" xfId="0" applyFont="1" applyFill="1" applyAlignment="1">
      <alignment horizontal="center" wrapText="1"/>
    </xf>
    <xf numFmtId="0" fontId="8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11" xfId="0" applyFont="1" applyFill="1" applyBorder="1" applyAlignment="1" quotePrefix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vertical="center"/>
    </xf>
    <xf numFmtId="0" fontId="8" fillId="36" borderId="11" xfId="0" applyFont="1" applyFill="1" applyBorder="1" applyAlignment="1" applyProtection="1">
      <alignment horizontal="center" vertical="center" wrapText="1"/>
      <protection locked="0"/>
    </xf>
    <xf numFmtId="49" fontId="9" fillId="36" borderId="11" xfId="0" applyNumberFormat="1" applyFont="1" applyFill="1" applyBorder="1" applyAlignment="1" applyProtection="1">
      <alignment horizontal="center" vertical="center" wrapText="1"/>
      <protection locked="0"/>
    </xf>
    <xf numFmtId="0" fontId="9" fillId="36" borderId="11" xfId="0" applyFont="1" applyFill="1" applyBorder="1" applyAlignment="1" applyProtection="1">
      <alignment horizontal="center" vertical="center" wrapText="1"/>
      <protection locked="0"/>
    </xf>
    <xf numFmtId="0" fontId="9" fillId="37" borderId="11" xfId="0" applyFont="1" applyFill="1" applyBorder="1" applyAlignment="1" applyProtection="1">
      <alignment horizontal="center" vertical="center" wrapText="1"/>
      <protection locked="0"/>
    </xf>
    <xf numFmtId="172" fontId="9" fillId="37" borderId="12" xfId="0" applyNumberFormat="1" applyFont="1" applyFill="1" applyBorder="1" applyAlignment="1" applyProtection="1">
      <alignment horizontal="center" vertical="center" wrapText="1"/>
      <protection/>
    </xf>
    <xf numFmtId="172" fontId="9" fillId="37" borderId="12" xfId="0" applyNumberFormat="1" applyFont="1" applyFill="1" applyBorder="1" applyAlignment="1" applyProtection="1">
      <alignment horizontal="center" vertical="center" wrapText="1"/>
      <protection locked="0"/>
    </xf>
    <xf numFmtId="172" fontId="12" fillId="37" borderId="12" xfId="0" applyNumberFormat="1" applyFont="1" applyFill="1" applyBorder="1" applyAlignment="1" applyProtection="1">
      <alignment horizontal="center" vertical="center" wrapText="1"/>
      <protection locked="0"/>
    </xf>
    <xf numFmtId="172" fontId="9" fillId="37" borderId="13" xfId="0" applyNumberFormat="1" applyFont="1" applyFill="1" applyBorder="1" applyAlignment="1" applyProtection="1">
      <alignment horizontal="center" vertical="center" wrapText="1"/>
      <protection locked="0"/>
    </xf>
    <xf numFmtId="172" fontId="12" fillId="37" borderId="13" xfId="0" applyNumberFormat="1" applyFont="1" applyFill="1" applyBorder="1" applyAlignment="1" applyProtection="1">
      <alignment horizontal="center" vertical="center" wrapText="1"/>
      <protection locked="0"/>
    </xf>
    <xf numFmtId="172" fontId="9" fillId="37" borderId="13" xfId="0" applyNumberFormat="1" applyFont="1" applyFill="1" applyBorder="1" applyAlignment="1" applyProtection="1">
      <alignment horizontal="center" vertical="center" wrapText="1"/>
      <protection/>
    </xf>
    <xf numFmtId="172" fontId="9" fillId="37" borderId="10" xfId="0" applyNumberFormat="1" applyFont="1" applyFill="1" applyBorder="1" applyAlignment="1" applyProtection="1">
      <alignment horizontal="center" vertical="center" wrapText="1"/>
      <protection locked="0"/>
    </xf>
    <xf numFmtId="49" fontId="3" fillId="38" borderId="1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9" fillId="0" borderId="12" xfId="0" applyFont="1" applyFill="1" applyBorder="1" applyAlignment="1" applyProtection="1">
      <alignment horizontal="center" vertical="center" wrapText="1"/>
      <protection locked="0"/>
    </xf>
    <xf numFmtId="0" fontId="9" fillId="0" borderId="13" xfId="0" applyFont="1" applyFill="1" applyBorder="1" applyAlignment="1" applyProtection="1">
      <alignment horizontal="center" vertical="center" wrapText="1"/>
      <protection locked="0"/>
    </xf>
    <xf numFmtId="0" fontId="9" fillId="0" borderId="14" xfId="0" applyFont="1" applyFill="1" applyBorder="1" applyAlignment="1" applyProtection="1">
      <alignment horizontal="center" vertical="center" wrapText="1"/>
      <protection locked="0"/>
    </xf>
    <xf numFmtId="172" fontId="3" fillId="0" borderId="0" xfId="0" applyNumberFormat="1" applyFont="1" applyFill="1" applyAlignment="1">
      <alignment vertical="center"/>
    </xf>
    <xf numFmtId="172" fontId="5" fillId="0" borderId="0" xfId="0" applyNumberFormat="1" applyFont="1" applyFill="1" applyAlignment="1">
      <alignment vertical="center"/>
    </xf>
    <xf numFmtId="172" fontId="2" fillId="0" borderId="0" xfId="0" applyNumberFormat="1" applyFont="1" applyFill="1" applyAlignment="1">
      <alignment vertical="center" wrapText="1"/>
    </xf>
    <xf numFmtId="172" fontId="6" fillId="0" borderId="0" xfId="0" applyNumberFormat="1" applyFont="1" applyFill="1" applyAlignment="1">
      <alignment horizontal="center" vertical="center" wrapText="1"/>
    </xf>
    <xf numFmtId="172" fontId="6" fillId="0" borderId="0" xfId="0" applyNumberFormat="1" applyFont="1" applyFill="1" applyAlignment="1">
      <alignment horizontal="left" vertical="center"/>
    </xf>
    <xf numFmtId="172" fontId="8" fillId="36" borderId="11" xfId="0" applyNumberFormat="1" applyFont="1" applyFill="1" applyBorder="1" applyAlignment="1" applyProtection="1">
      <alignment horizontal="center" vertical="center" wrapText="1"/>
      <protection locked="0"/>
    </xf>
    <xf numFmtId="172" fontId="9" fillId="0" borderId="0" xfId="0" applyNumberFormat="1" applyFont="1" applyFill="1" applyAlignment="1">
      <alignment vertical="center" wrapText="1"/>
    </xf>
    <xf numFmtId="172" fontId="9" fillId="0" borderId="0" xfId="0" applyNumberFormat="1" applyFont="1" applyFill="1" applyAlignment="1">
      <alignment vertical="center"/>
    </xf>
    <xf numFmtId="172" fontId="2" fillId="0" borderId="0" xfId="0" applyNumberFormat="1" applyFont="1" applyFill="1" applyAlignment="1">
      <alignment vertical="center"/>
    </xf>
    <xf numFmtId="172" fontId="4" fillId="0" borderId="0" xfId="0" applyNumberFormat="1" applyFont="1" applyFill="1" applyAlignment="1">
      <alignment horizontal="center" vertical="center"/>
    </xf>
    <xf numFmtId="172" fontId="2" fillId="33" borderId="0" xfId="0" applyNumberFormat="1" applyFont="1" applyFill="1" applyAlignment="1">
      <alignment vertical="center" wrapText="1"/>
    </xf>
    <xf numFmtId="172" fontId="9" fillId="0" borderId="12" xfId="0" applyNumberFormat="1" applyFont="1" applyFill="1" applyBorder="1" applyAlignment="1" applyProtection="1">
      <alignment horizontal="center" vertical="center" wrapText="1"/>
      <protection locked="0"/>
    </xf>
    <xf numFmtId="172" fontId="9" fillId="0" borderId="13" xfId="0" applyNumberFormat="1" applyFont="1" applyFill="1" applyBorder="1" applyAlignment="1" applyProtection="1">
      <alignment horizontal="center" vertical="center" wrapText="1"/>
      <protection locked="0"/>
    </xf>
    <xf numFmtId="172" fontId="9" fillId="0" borderId="14" xfId="0" applyNumberFormat="1" applyFont="1" applyFill="1" applyBorder="1" applyAlignment="1" applyProtection="1">
      <alignment horizontal="center" vertical="center" wrapText="1"/>
      <protection locked="0"/>
    </xf>
    <xf numFmtId="172" fontId="12" fillId="0" borderId="12" xfId="0" applyNumberFormat="1" applyFont="1" applyFill="1" applyBorder="1" applyAlignment="1" applyProtection="1">
      <alignment horizontal="center" vertical="center" wrapText="1"/>
      <protection locked="0"/>
    </xf>
    <xf numFmtId="172" fontId="12" fillId="0" borderId="13" xfId="0" applyNumberFormat="1" applyFont="1" applyFill="1" applyBorder="1" applyAlignment="1" applyProtection="1">
      <alignment horizontal="center" vertical="center" wrapText="1"/>
      <protection locked="0"/>
    </xf>
    <xf numFmtId="172" fontId="12" fillId="0" borderId="14" xfId="0" applyNumberFormat="1" applyFont="1" applyFill="1" applyBorder="1" applyAlignment="1" applyProtection="1">
      <alignment horizontal="center" vertical="center" wrapText="1"/>
      <protection locked="0"/>
    </xf>
    <xf numFmtId="172" fontId="9" fillId="3" borderId="12" xfId="0" applyNumberFormat="1" applyFont="1" applyFill="1" applyBorder="1" applyAlignment="1" applyProtection="1">
      <alignment horizontal="center" vertical="center" wrapText="1"/>
      <protection locked="0"/>
    </xf>
    <xf numFmtId="172" fontId="9" fillId="3" borderId="13" xfId="0" applyNumberFormat="1" applyFont="1" applyFill="1" applyBorder="1" applyAlignment="1" applyProtection="1">
      <alignment horizontal="center" vertical="center" wrapText="1"/>
      <protection locked="0"/>
    </xf>
    <xf numFmtId="172" fontId="9" fillId="3" borderId="14" xfId="0" applyNumberFormat="1" applyFont="1" applyFill="1" applyBorder="1" applyAlignment="1" applyProtection="1">
      <alignment horizontal="center" vertical="center" wrapText="1"/>
      <protection locked="0"/>
    </xf>
    <xf numFmtId="0" fontId="9" fillId="36" borderId="11" xfId="0" applyFont="1" applyFill="1" applyBorder="1" applyAlignment="1" applyProtection="1">
      <alignment horizontal="center" vertical="center" wrapText="1"/>
      <protection locked="0"/>
    </xf>
    <xf numFmtId="0" fontId="8" fillId="36" borderId="11" xfId="0" applyFont="1" applyFill="1" applyBorder="1" applyAlignment="1" applyProtection="1">
      <alignment horizontal="center" vertical="center" wrapText="1"/>
      <protection locked="0"/>
    </xf>
    <xf numFmtId="0" fontId="9" fillId="37" borderId="11" xfId="0" applyFont="1" applyFill="1" applyBorder="1" applyAlignment="1" applyProtection="1">
      <alignment horizontal="center" vertical="center" wrapText="1"/>
      <protection locked="0"/>
    </xf>
    <xf numFmtId="172" fontId="9" fillId="37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2" xfId="0" applyFont="1" applyFill="1" applyBorder="1" applyAlignment="1" applyProtection="1">
      <alignment horizontal="center" vertical="center" wrapText="1"/>
      <protection locked="0"/>
    </xf>
    <xf numFmtId="0" fontId="12" fillId="0" borderId="13" xfId="0" applyFont="1" applyFill="1" applyBorder="1" applyAlignment="1" applyProtection="1">
      <alignment horizontal="center" vertical="center" wrapText="1"/>
      <protection locked="0"/>
    </xf>
    <xf numFmtId="0" fontId="12" fillId="0" borderId="14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vertical="center" wrapText="1"/>
    </xf>
    <xf numFmtId="0" fontId="19" fillId="38" borderId="11" xfId="0" applyFont="1" applyFill="1" applyBorder="1" applyAlignment="1">
      <alignment horizontal="center" vertical="center" wrapText="1"/>
    </xf>
    <xf numFmtId="172" fontId="19" fillId="38" borderId="1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11" fillId="0" borderId="0" xfId="0" applyFont="1" applyFill="1" applyAlignment="1" quotePrefix="1">
      <alignment vertical="center"/>
    </xf>
    <xf numFmtId="0" fontId="9" fillId="36" borderId="11" xfId="0" applyFont="1" applyFill="1" applyBorder="1" applyAlignment="1" applyProtection="1">
      <alignment horizontal="center" vertical="center" wrapText="1"/>
      <protection locked="0"/>
    </xf>
    <xf numFmtId="0" fontId="8" fillId="36" borderId="11" xfId="0" applyFont="1" applyFill="1" applyBorder="1" applyAlignment="1" applyProtection="1">
      <alignment horizontal="center" vertical="center" wrapText="1"/>
      <protection locked="0"/>
    </xf>
    <xf numFmtId="4" fontId="2" fillId="0" borderId="0" xfId="0" applyNumberFormat="1" applyFont="1" applyFill="1" applyAlignment="1">
      <alignment wrapText="1"/>
    </xf>
    <xf numFmtId="4" fontId="5" fillId="39" borderId="11" xfId="0" applyNumberFormat="1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 quotePrefix="1">
      <alignment horizontal="center" vertical="center"/>
    </xf>
    <xf numFmtId="4" fontId="2" fillId="0" borderId="0" xfId="0" applyNumberFormat="1" applyFont="1" applyFill="1" applyAlignment="1">
      <alignment/>
    </xf>
    <xf numFmtId="4" fontId="8" fillId="0" borderId="0" xfId="0" applyNumberFormat="1" applyFont="1" applyAlignment="1">
      <alignment/>
    </xf>
    <xf numFmtId="4" fontId="5" fillId="39" borderId="11" xfId="0" applyNumberFormat="1" applyFont="1" applyFill="1" applyBorder="1" applyAlignment="1">
      <alignment vertical="center"/>
    </xf>
    <xf numFmtId="4" fontId="3" fillId="0" borderId="12" xfId="0" applyNumberFormat="1" applyFont="1" applyFill="1" applyBorder="1" applyAlignment="1">
      <alignment vertical="center"/>
    </xf>
    <xf numFmtId="4" fontId="3" fillId="0" borderId="13" xfId="0" applyNumberFormat="1" applyFont="1" applyFill="1" applyBorder="1" applyAlignment="1">
      <alignment vertical="center"/>
    </xf>
    <xf numFmtId="4" fontId="3" fillId="0" borderId="10" xfId="0" applyNumberFormat="1" applyFont="1" applyFill="1" applyBorder="1" applyAlignment="1">
      <alignment vertical="center"/>
    </xf>
    <xf numFmtId="4" fontId="3" fillId="0" borderId="0" xfId="0" applyNumberFormat="1" applyFont="1" applyFill="1" applyAlignment="1">
      <alignment/>
    </xf>
    <xf numFmtId="4" fontId="5" fillId="0" borderId="0" xfId="0" applyNumberFormat="1" applyFont="1" applyFill="1" applyAlignment="1">
      <alignment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172" fontId="3" fillId="0" borderId="0" xfId="0" applyNumberFormat="1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172" fontId="5" fillId="0" borderId="0" xfId="0" applyNumberFormat="1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172" fontId="2" fillId="0" borderId="0" xfId="0" applyNumberFormat="1" applyFont="1" applyFill="1" applyAlignment="1" applyProtection="1">
      <alignment vertical="center" wrapText="1"/>
      <protection locked="0"/>
    </xf>
    <xf numFmtId="0" fontId="6" fillId="0" borderId="0" xfId="0" applyFont="1" applyFill="1" applyAlignment="1" applyProtection="1">
      <alignment horizontal="center" vertical="center" wrapText="1"/>
      <protection locked="0"/>
    </xf>
    <xf numFmtId="172" fontId="6" fillId="0" borderId="0" xfId="0" applyNumberFormat="1" applyFont="1" applyFill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4" fillId="0" borderId="0" xfId="0" applyFont="1" applyFill="1" applyAlignment="1" applyProtection="1" quotePrefix="1">
      <alignment horizontal="left" vertical="center"/>
      <protection locked="0"/>
    </xf>
    <xf numFmtId="0" fontId="4" fillId="0" borderId="0" xfId="0" applyFont="1" applyFill="1" applyAlignment="1" applyProtection="1">
      <alignment horizontal="center" vertical="center"/>
      <protection locked="0"/>
    </xf>
    <xf numFmtId="172" fontId="6" fillId="0" borderId="0" xfId="0" applyNumberFormat="1" applyFont="1" applyFill="1" applyAlignment="1" applyProtection="1">
      <alignment horizontal="left" vertical="center"/>
      <protection locked="0"/>
    </xf>
    <xf numFmtId="0" fontId="9" fillId="0" borderId="0" xfId="0" applyFont="1" applyFill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49" fontId="9" fillId="0" borderId="0" xfId="0" applyNumberFormat="1" applyFont="1" applyFill="1" applyBorder="1" applyAlignment="1" applyProtection="1">
      <alignment vertical="center" wrapText="1"/>
      <protection locked="0"/>
    </xf>
    <xf numFmtId="49" fontId="9" fillId="0" borderId="0" xfId="0" applyNumberFormat="1" applyFont="1" applyFill="1" applyAlignment="1" applyProtection="1">
      <alignment vertical="center" wrapText="1"/>
      <protection locked="0"/>
    </xf>
    <xf numFmtId="172" fontId="1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172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9" fillId="0" borderId="0" xfId="0" applyFont="1" applyFill="1" applyAlignment="1" applyProtection="1">
      <alignment vertical="center" wrapText="1"/>
      <protection locked="0"/>
    </xf>
    <xf numFmtId="0" fontId="11" fillId="0" borderId="0" xfId="0" applyFont="1" applyFill="1" applyAlignment="1" applyProtection="1" quotePrefix="1">
      <alignment vertical="center"/>
      <protection locked="0"/>
    </xf>
    <xf numFmtId="172" fontId="9" fillId="0" borderId="0" xfId="0" applyNumberFormat="1" applyFont="1" applyFill="1" applyAlignment="1" applyProtection="1">
      <alignment vertical="center" wrapText="1"/>
      <protection locked="0"/>
    </xf>
    <xf numFmtId="0" fontId="9" fillId="0" borderId="0" xfId="0" applyFont="1" applyAlignment="1" applyProtection="1">
      <alignment vertical="center" wrapText="1"/>
      <protection locked="0"/>
    </xf>
    <xf numFmtId="49" fontId="3" fillId="38" borderId="11" xfId="0" applyNumberFormat="1" applyFont="1" applyFill="1" applyBorder="1" applyAlignment="1" applyProtection="1">
      <alignment horizontal="center" vertical="center" wrapText="1"/>
      <protection locked="0"/>
    </xf>
    <xf numFmtId="49" fontId="3" fillId="38" borderId="1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 wrapText="1"/>
      <protection locked="0"/>
    </xf>
    <xf numFmtId="0" fontId="19" fillId="38" borderId="11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9" fillId="0" borderId="0" xfId="0" applyFont="1" applyFill="1" applyAlignment="1" applyProtection="1">
      <alignment vertical="center"/>
      <protection locked="0"/>
    </xf>
    <xf numFmtId="172" fontId="9" fillId="0" borderId="0" xfId="0" applyNumberFormat="1" applyFont="1" applyFill="1" applyAlignment="1" applyProtection="1">
      <alignment vertical="center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3" fillId="0" borderId="0" xfId="0" applyFont="1" applyFill="1" applyAlignment="1" applyProtection="1">
      <alignment vertical="center" wrapText="1"/>
      <protection locked="0"/>
    </xf>
    <xf numFmtId="0" fontId="2" fillId="0" borderId="0" xfId="0" applyFont="1" applyFill="1" applyAlignment="1" applyProtection="1">
      <alignment vertical="center"/>
      <protection locked="0"/>
    </xf>
    <xf numFmtId="172" fontId="2" fillId="0" borderId="0" xfId="0" applyNumberFormat="1" applyFont="1" applyFill="1" applyAlignment="1" applyProtection="1">
      <alignment vertical="center"/>
      <protection locked="0"/>
    </xf>
    <xf numFmtId="172" fontId="4" fillId="0" borderId="0" xfId="0" applyNumberFormat="1" applyFont="1" applyFill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33" borderId="0" xfId="0" applyFont="1" applyFill="1" applyAlignment="1" applyProtection="1">
      <alignment vertical="center" wrapText="1"/>
      <protection locked="0"/>
    </xf>
    <xf numFmtId="172" fontId="2" fillId="33" borderId="0" xfId="0" applyNumberFormat="1" applyFont="1" applyFill="1" applyAlignment="1" applyProtection="1">
      <alignment vertical="center" wrapText="1"/>
      <protection locked="0"/>
    </xf>
    <xf numFmtId="0" fontId="2" fillId="34" borderId="0" xfId="0" applyFont="1" applyFill="1" applyAlignment="1" applyProtection="1">
      <alignment vertical="center" wrapText="1"/>
      <protection locked="0"/>
    </xf>
    <xf numFmtId="172" fontId="9" fillId="3" borderId="12" xfId="0" applyNumberFormat="1" applyFont="1" applyFill="1" applyBorder="1" applyAlignment="1" applyProtection="1">
      <alignment horizontal="center" vertical="center" wrapText="1"/>
      <protection hidden="1"/>
    </xf>
    <xf numFmtId="172" fontId="9" fillId="3" borderId="13" xfId="0" applyNumberFormat="1" applyFont="1" applyFill="1" applyBorder="1" applyAlignment="1" applyProtection="1">
      <alignment horizontal="center" vertical="center" wrapText="1"/>
      <protection hidden="1"/>
    </xf>
    <xf numFmtId="172" fontId="9" fillId="3" borderId="14" xfId="0" applyNumberFormat="1" applyFont="1" applyFill="1" applyBorder="1" applyAlignment="1" applyProtection="1">
      <alignment horizontal="center" vertical="center" wrapText="1"/>
      <protection hidden="1"/>
    </xf>
    <xf numFmtId="172" fontId="9" fillId="37" borderId="12" xfId="0" applyNumberFormat="1" applyFont="1" applyFill="1" applyBorder="1" applyAlignment="1" applyProtection="1">
      <alignment horizontal="center" vertical="center" wrapText="1"/>
      <protection hidden="1"/>
    </xf>
    <xf numFmtId="172" fontId="12" fillId="37" borderId="12" xfId="0" applyNumberFormat="1" applyFont="1" applyFill="1" applyBorder="1" applyAlignment="1" applyProtection="1">
      <alignment horizontal="center" vertical="center" wrapText="1"/>
      <protection hidden="1"/>
    </xf>
    <xf numFmtId="172" fontId="9" fillId="37" borderId="13" xfId="0" applyNumberFormat="1" applyFont="1" applyFill="1" applyBorder="1" applyAlignment="1" applyProtection="1">
      <alignment horizontal="center" vertical="center" wrapText="1"/>
      <protection hidden="1"/>
    </xf>
    <xf numFmtId="172" fontId="12" fillId="37" borderId="13" xfId="0" applyNumberFormat="1" applyFont="1" applyFill="1" applyBorder="1" applyAlignment="1" applyProtection="1">
      <alignment horizontal="center" vertical="center" wrapText="1"/>
      <protection hidden="1"/>
    </xf>
    <xf numFmtId="172" fontId="9" fillId="37" borderId="10" xfId="0" applyNumberFormat="1" applyFont="1" applyFill="1" applyBorder="1" applyAlignment="1" applyProtection="1">
      <alignment horizontal="center" vertical="center" wrapText="1"/>
      <protection hidden="1"/>
    </xf>
    <xf numFmtId="172" fontId="12" fillId="37" borderId="10" xfId="0" applyNumberFormat="1" applyFont="1" applyFill="1" applyBorder="1" applyAlignment="1" applyProtection="1">
      <alignment horizontal="center" vertical="center" wrapText="1"/>
      <protection hidden="1"/>
    </xf>
    <xf numFmtId="172" fontId="10" fillId="35" borderId="10" xfId="0" applyNumberFormat="1" applyFont="1" applyFill="1" applyBorder="1" applyAlignment="1" applyProtection="1">
      <alignment horizontal="center" vertical="center" wrapText="1"/>
      <protection hidden="1"/>
    </xf>
    <xf numFmtId="172" fontId="19" fillId="38" borderId="11" xfId="0" applyNumberFormat="1" applyFont="1" applyFill="1" applyBorder="1" applyAlignment="1" applyProtection="1">
      <alignment horizontal="center" vertical="center" wrapText="1"/>
      <protection hidden="1"/>
    </xf>
    <xf numFmtId="172" fontId="19" fillId="38" borderId="11" xfId="0" applyNumberFormat="1" applyFont="1" applyFill="1" applyBorder="1" applyAlignment="1" applyProtection="1">
      <alignment horizontal="center" vertical="center" wrapText="1"/>
      <protection hidden="1"/>
    </xf>
    <xf numFmtId="4" fontId="3" fillId="3" borderId="12" xfId="0" applyNumberFormat="1" applyFont="1" applyFill="1" applyBorder="1" applyAlignment="1" applyProtection="1">
      <alignment vertical="center"/>
      <protection hidden="1"/>
    </xf>
    <xf numFmtId="4" fontId="3" fillId="3" borderId="13" xfId="0" applyNumberFormat="1" applyFont="1" applyFill="1" applyBorder="1" applyAlignment="1" applyProtection="1">
      <alignment vertical="center"/>
      <protection hidden="1"/>
    </xf>
    <xf numFmtId="4" fontId="3" fillId="3" borderId="10" xfId="0" applyNumberFormat="1" applyFont="1" applyFill="1" applyBorder="1" applyAlignment="1" applyProtection="1">
      <alignment vertical="center"/>
      <protection hidden="1"/>
    </xf>
    <xf numFmtId="4" fontId="5" fillId="40" borderId="11" xfId="0" applyNumberFormat="1" applyFont="1" applyFill="1" applyBorder="1" applyAlignment="1" applyProtection="1">
      <alignment vertical="center"/>
      <protection hidden="1"/>
    </xf>
    <xf numFmtId="172" fontId="12" fillId="37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center" vertical="center"/>
      <protection locked="0"/>
    </xf>
    <xf numFmtId="49" fontId="4" fillId="0" borderId="0" xfId="0" applyNumberFormat="1" applyFont="1" applyFill="1" applyAlignment="1" applyProtection="1">
      <alignment horizontal="center" vertical="center"/>
      <protection hidden="1"/>
    </xf>
    <xf numFmtId="0" fontId="3" fillId="0" borderId="15" xfId="0" applyFont="1" applyFill="1" applyBorder="1" applyAlignment="1" applyProtection="1">
      <alignment horizontal="center" vertical="center" wrapText="1"/>
      <protection locked="0"/>
    </xf>
    <xf numFmtId="0" fontId="3" fillId="0" borderId="16" xfId="0" applyFont="1" applyFill="1" applyBorder="1" applyAlignment="1" applyProtection="1">
      <alignment horizontal="center" vertical="center" wrapText="1"/>
      <protection locked="0"/>
    </xf>
    <xf numFmtId="173" fontId="14" fillId="38" borderId="11" xfId="0" applyNumberFormat="1" applyFont="1" applyFill="1" applyBorder="1" applyAlignment="1" applyProtection="1">
      <alignment horizontal="center" vertical="center" wrapText="1"/>
      <protection hidden="1"/>
    </xf>
    <xf numFmtId="49" fontId="11" fillId="0" borderId="0" xfId="0" applyNumberFormat="1" applyFont="1" applyFill="1" applyAlignment="1" applyProtection="1" quotePrefix="1">
      <alignment horizontal="center" vertical="center" wrapText="1"/>
      <protection locked="0"/>
    </xf>
    <xf numFmtId="49" fontId="11" fillId="0" borderId="0" xfId="0" applyNumberFormat="1" applyFont="1" applyFill="1" applyAlignment="1" applyProtection="1">
      <alignment horizontal="center" vertical="center" wrapText="1"/>
      <protection locked="0"/>
    </xf>
    <xf numFmtId="0" fontId="13" fillId="0" borderId="0" xfId="0" applyFont="1" applyFill="1" applyAlignment="1" applyProtection="1">
      <alignment horizontal="center" vertical="center"/>
      <protection locked="0"/>
    </xf>
    <xf numFmtId="0" fontId="5" fillId="38" borderId="11" xfId="0" applyFont="1" applyFill="1" applyBorder="1" applyAlignment="1" applyProtection="1">
      <alignment horizontal="center" vertical="center" wrapText="1"/>
      <protection hidden="1"/>
    </xf>
    <xf numFmtId="172" fontId="19" fillId="38" borderId="11" xfId="0" applyNumberFormat="1" applyFont="1" applyFill="1" applyBorder="1" applyAlignment="1" applyProtection="1">
      <alignment horizontal="center" vertical="center" wrapText="1"/>
      <protection hidden="1"/>
    </xf>
    <xf numFmtId="0" fontId="19" fillId="38" borderId="11" xfId="0" applyFont="1" applyFill="1" applyBorder="1" applyAlignment="1" applyProtection="1">
      <alignment horizontal="center" vertical="center" wrapText="1"/>
      <protection hidden="1"/>
    </xf>
    <xf numFmtId="1" fontId="5" fillId="38" borderId="11" xfId="0" applyNumberFormat="1" applyFont="1" applyFill="1" applyBorder="1" applyAlignment="1" applyProtection="1">
      <alignment horizontal="center" vertical="center" wrapText="1"/>
      <protection locked="0"/>
    </xf>
    <xf numFmtId="0" fontId="3" fillId="38" borderId="11" xfId="0" applyFont="1" applyFill="1" applyBorder="1" applyAlignment="1" applyProtection="1">
      <alignment horizontal="center" vertical="center" wrapText="1"/>
      <protection locked="0"/>
    </xf>
    <xf numFmtId="49" fontId="3" fillId="38" borderId="11" xfId="0" applyNumberFormat="1" applyFont="1" applyFill="1" applyBorder="1" applyAlignment="1" applyProtection="1">
      <alignment horizontal="center" vertical="center" wrapText="1"/>
      <protection locked="0"/>
    </xf>
    <xf numFmtId="0" fontId="3" fillId="41" borderId="11" xfId="0" applyFont="1" applyFill="1" applyBorder="1" applyAlignment="1" applyProtection="1">
      <alignment horizontal="center" vertical="center" wrapText="1"/>
      <protection locked="0"/>
    </xf>
    <xf numFmtId="9" fontId="3" fillId="37" borderId="11" xfId="0" applyNumberFormat="1" applyFont="1" applyFill="1" applyBorder="1" applyAlignment="1" applyProtection="1">
      <alignment horizontal="center" vertical="center" wrapText="1"/>
      <protection locked="0"/>
    </xf>
    <xf numFmtId="0" fontId="3" fillId="37" borderId="11" xfId="0" applyFont="1" applyFill="1" applyBorder="1" applyAlignment="1" applyProtection="1">
      <alignment horizontal="center" vertical="center" wrapText="1"/>
      <protection locked="0"/>
    </xf>
    <xf numFmtId="0" fontId="3" fillId="0" borderId="15" xfId="0" applyFont="1" applyFill="1" applyBorder="1" applyAlignment="1" applyProtection="1">
      <alignment vertical="center" wrapText="1"/>
      <protection locked="0"/>
    </xf>
    <xf numFmtId="0" fontId="3" fillId="0" borderId="16" xfId="0" applyFont="1" applyFill="1" applyBorder="1" applyAlignment="1" applyProtection="1">
      <alignment vertical="center" wrapText="1"/>
      <protection locked="0"/>
    </xf>
    <xf numFmtId="0" fontId="3" fillId="0" borderId="17" xfId="0" applyFont="1" applyFill="1" applyBorder="1" applyAlignment="1" applyProtection="1">
      <alignment vertical="center" wrapText="1"/>
      <protection locked="0"/>
    </xf>
    <xf numFmtId="0" fontId="3" fillId="0" borderId="18" xfId="0" applyFont="1" applyFill="1" applyBorder="1" applyAlignment="1" applyProtection="1">
      <alignment vertical="center" wrapText="1"/>
      <protection locked="0"/>
    </xf>
    <xf numFmtId="0" fontId="4" fillId="35" borderId="19" xfId="0" applyFont="1" applyFill="1" applyBorder="1" applyAlignment="1" applyProtection="1">
      <alignment horizontal="center" vertical="center" wrapText="1"/>
      <protection locked="0"/>
    </xf>
    <xf numFmtId="0" fontId="4" fillId="35" borderId="20" xfId="0" applyFont="1" applyFill="1" applyBorder="1" applyAlignment="1" applyProtection="1">
      <alignment horizontal="center" vertical="center" wrapText="1"/>
      <protection locked="0"/>
    </xf>
    <xf numFmtId="0" fontId="4" fillId="35" borderId="21" xfId="0" applyFont="1" applyFill="1" applyBorder="1" applyAlignment="1" applyProtection="1">
      <alignment horizontal="center" vertical="center" wrapText="1"/>
      <protection locked="0"/>
    </xf>
    <xf numFmtId="0" fontId="5" fillId="38" borderId="11" xfId="0" applyFont="1" applyFill="1" applyBorder="1" applyAlignment="1" applyProtection="1">
      <alignment horizontal="center" vertical="center" wrapText="1"/>
      <protection locked="0"/>
    </xf>
    <xf numFmtId="0" fontId="3" fillId="38" borderId="22" xfId="0" applyFont="1" applyFill="1" applyBorder="1" applyAlignment="1" applyProtection="1">
      <alignment horizontal="center" vertical="center" wrapText="1"/>
      <protection locked="0"/>
    </xf>
    <xf numFmtId="0" fontId="3" fillId="38" borderId="23" xfId="0" applyFont="1" applyFill="1" applyBorder="1" applyAlignment="1" applyProtection="1">
      <alignment horizontal="center" vertical="center" wrapText="1"/>
      <protection locked="0"/>
    </xf>
    <xf numFmtId="0" fontId="3" fillId="38" borderId="24" xfId="0" applyFont="1" applyFill="1" applyBorder="1" applyAlignment="1" applyProtection="1">
      <alignment horizontal="center" vertical="center" wrapText="1"/>
      <protection locked="0"/>
    </xf>
    <xf numFmtId="0" fontId="3" fillId="38" borderId="19" xfId="0" applyFont="1" applyFill="1" applyBorder="1" applyAlignment="1" applyProtection="1">
      <alignment horizontal="center" vertical="center" wrapText="1"/>
      <protection locked="0"/>
    </xf>
    <xf numFmtId="0" fontId="3" fillId="38" borderId="20" xfId="0" applyFont="1" applyFill="1" applyBorder="1" applyAlignment="1" applyProtection="1">
      <alignment horizontal="center" vertical="center" wrapText="1"/>
      <protection locked="0"/>
    </xf>
    <xf numFmtId="0" fontId="3" fillId="38" borderId="21" xfId="0" applyFont="1" applyFill="1" applyBorder="1" applyAlignment="1" applyProtection="1">
      <alignment horizontal="center" vertical="center" wrapText="1"/>
      <protection locked="0"/>
    </xf>
    <xf numFmtId="0" fontId="3" fillId="0" borderId="13" xfId="0" applyFont="1" applyFill="1" applyBorder="1" applyAlignment="1" applyProtection="1">
      <alignment vertical="center" wrapText="1"/>
      <protection locked="0"/>
    </xf>
    <xf numFmtId="0" fontId="3" fillId="0" borderId="12" xfId="0" applyFont="1" applyFill="1" applyBorder="1" applyAlignment="1" applyProtection="1">
      <alignment vertical="center" wrapText="1"/>
      <protection locked="0"/>
    </xf>
    <xf numFmtId="0" fontId="8" fillId="36" borderId="11" xfId="0" applyFont="1" applyFill="1" applyBorder="1" applyAlignment="1" applyProtection="1">
      <alignment horizontal="center" vertical="center" wrapText="1"/>
      <protection locked="0"/>
    </xf>
    <xf numFmtId="0" fontId="9" fillId="36" borderId="11" xfId="0" applyFont="1" applyFill="1" applyBorder="1" applyAlignment="1" applyProtection="1">
      <alignment horizontal="center" vertical="center" wrapText="1"/>
      <protection locked="0"/>
    </xf>
    <xf numFmtId="0" fontId="12" fillId="36" borderId="11" xfId="0" applyFont="1" applyFill="1" applyBorder="1" applyAlignment="1" applyProtection="1">
      <alignment horizontal="center" vertical="center" wrapText="1"/>
      <protection locked="0"/>
    </xf>
    <xf numFmtId="0" fontId="5" fillId="37" borderId="11" xfId="0" applyFont="1" applyFill="1" applyBorder="1" applyAlignment="1" applyProtection="1">
      <alignment horizontal="center" vertical="center" wrapText="1"/>
      <protection locked="0"/>
    </xf>
    <xf numFmtId="0" fontId="12" fillId="37" borderId="11" xfId="0" applyFont="1" applyFill="1" applyBorder="1" applyAlignment="1" applyProtection="1">
      <alignment horizontal="center" vertical="center" wrapText="1"/>
      <protection locked="0"/>
    </xf>
    <xf numFmtId="49" fontId="9" fillId="36" borderId="25" xfId="0" applyNumberFormat="1" applyFont="1" applyFill="1" applyBorder="1" applyAlignment="1" applyProtection="1">
      <alignment horizontal="center" vertical="center" wrapText="1"/>
      <protection locked="0"/>
    </xf>
    <xf numFmtId="49" fontId="9" fillId="36" borderId="26" xfId="0" applyNumberFormat="1" applyFont="1" applyFill="1" applyBorder="1" applyAlignment="1" applyProtection="1">
      <alignment horizontal="center" vertical="center" wrapText="1"/>
      <protection locked="0"/>
    </xf>
    <xf numFmtId="0" fontId="5" fillId="36" borderId="11" xfId="0" applyFont="1" applyFill="1" applyBorder="1" applyAlignment="1" applyProtection="1">
      <alignment horizontal="center" vertical="center" wrapText="1"/>
      <protection locked="0"/>
    </xf>
    <xf numFmtId="0" fontId="5" fillId="36" borderId="22" xfId="0" applyFont="1" applyFill="1" applyBorder="1" applyAlignment="1" applyProtection="1">
      <alignment horizontal="center" vertical="center" wrapText="1"/>
      <protection locked="0"/>
    </xf>
    <xf numFmtId="0" fontId="5" fillId="36" borderId="24" xfId="0" applyFont="1" applyFill="1" applyBorder="1" applyAlignment="1" applyProtection="1">
      <alignment horizontal="center" vertical="center" wrapText="1"/>
      <protection locked="0"/>
    </xf>
    <xf numFmtId="0" fontId="5" fillId="36" borderId="19" xfId="0" applyFont="1" applyFill="1" applyBorder="1" applyAlignment="1" applyProtection="1">
      <alignment horizontal="center" vertical="center" wrapText="1"/>
      <protection locked="0"/>
    </xf>
    <xf numFmtId="0" fontId="5" fillId="36" borderId="21" xfId="0" applyFont="1" applyFill="1" applyBorder="1" applyAlignment="1" applyProtection="1">
      <alignment horizontal="center" vertical="center" wrapText="1"/>
      <protection locked="0"/>
    </xf>
    <xf numFmtId="0" fontId="9" fillId="36" borderId="12" xfId="0" applyFont="1" applyFill="1" applyBorder="1" applyAlignment="1" applyProtection="1">
      <alignment horizontal="center" vertical="center" wrapText="1"/>
      <protection locked="0"/>
    </xf>
    <xf numFmtId="0" fontId="9" fillId="36" borderId="1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 quotePrefix="1">
      <alignment horizontal="left" vertical="center" wrapText="1"/>
      <protection locked="0"/>
    </xf>
    <xf numFmtId="0" fontId="4" fillId="0" borderId="0" xfId="0" applyFont="1" applyFill="1" applyAlignment="1" applyProtection="1">
      <alignment horizontal="left" vertical="center" wrapText="1"/>
      <protection locked="0"/>
    </xf>
    <xf numFmtId="0" fontId="4" fillId="0" borderId="0" xfId="0" applyFont="1" applyFill="1" applyAlignment="1" applyProtection="1">
      <alignment horizontal="center" vertical="center" wrapText="1"/>
      <protection locked="0"/>
    </xf>
    <xf numFmtId="0" fontId="7" fillId="0" borderId="2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center" vertical="center" wrapText="1"/>
      <protection locked="0"/>
    </xf>
    <xf numFmtId="1" fontId="5" fillId="38" borderId="11" xfId="0" applyNumberFormat="1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3" fillId="38" borderId="11" xfId="0" applyFont="1" applyFill="1" applyBorder="1" applyAlignment="1">
      <alignment horizontal="center" vertical="center" wrapText="1"/>
    </xf>
    <xf numFmtId="0" fontId="5" fillId="38" borderId="11" xfId="0" applyFont="1" applyFill="1" applyBorder="1" applyAlignment="1">
      <alignment horizontal="center" vertical="center" wrapText="1"/>
    </xf>
    <xf numFmtId="49" fontId="11" fillId="0" borderId="0" xfId="0" applyNumberFormat="1" applyFont="1" applyFill="1" applyAlignment="1" quotePrefix="1">
      <alignment horizontal="center" vertical="center" wrapText="1"/>
    </xf>
    <xf numFmtId="49" fontId="11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3" fillId="38" borderId="22" xfId="0" applyFont="1" applyFill="1" applyBorder="1" applyAlignment="1">
      <alignment horizontal="center" vertical="center" wrapText="1"/>
    </xf>
    <xf numFmtId="0" fontId="3" fillId="38" borderId="23" xfId="0" applyFont="1" applyFill="1" applyBorder="1" applyAlignment="1">
      <alignment horizontal="center" vertical="center" wrapText="1"/>
    </xf>
    <xf numFmtId="0" fontId="3" fillId="38" borderId="24" xfId="0" applyFont="1" applyFill="1" applyBorder="1" applyAlignment="1">
      <alignment horizontal="center" vertical="center" wrapText="1"/>
    </xf>
    <xf numFmtId="0" fontId="3" fillId="38" borderId="19" xfId="0" applyFont="1" applyFill="1" applyBorder="1" applyAlignment="1">
      <alignment horizontal="center" vertical="center" wrapText="1"/>
    </xf>
    <xf numFmtId="0" fontId="3" fillId="38" borderId="20" xfId="0" applyFont="1" applyFill="1" applyBorder="1" applyAlignment="1">
      <alignment horizontal="center" vertical="center" wrapText="1"/>
    </xf>
    <xf numFmtId="0" fontId="3" fillId="38" borderId="21" xfId="0" applyFont="1" applyFill="1" applyBorder="1" applyAlignment="1">
      <alignment horizontal="center" vertical="center" wrapText="1"/>
    </xf>
    <xf numFmtId="49" fontId="3" fillId="38" borderId="11" xfId="0" applyNumberFormat="1" applyFont="1" applyFill="1" applyBorder="1" applyAlignment="1">
      <alignment horizontal="center" vertical="center" wrapText="1"/>
    </xf>
    <xf numFmtId="9" fontId="3" fillId="37" borderId="11" xfId="0" applyNumberFormat="1" applyFont="1" applyFill="1" applyBorder="1" applyAlignment="1">
      <alignment horizontal="center" vertical="center" wrapText="1"/>
    </xf>
    <xf numFmtId="0" fontId="3" fillId="37" borderId="11" xfId="0" applyFont="1" applyFill="1" applyBorder="1" applyAlignment="1">
      <alignment horizontal="center" vertical="center" wrapText="1"/>
    </xf>
    <xf numFmtId="172" fontId="19" fillId="38" borderId="11" xfId="0" applyNumberFormat="1" applyFont="1" applyFill="1" applyBorder="1" applyAlignment="1">
      <alignment horizontal="center" vertical="center" wrapText="1"/>
    </xf>
    <xf numFmtId="0" fontId="19" fillId="38" borderId="11" xfId="0" applyFont="1" applyFill="1" applyBorder="1" applyAlignment="1">
      <alignment horizontal="center" vertical="center" wrapText="1"/>
    </xf>
    <xf numFmtId="0" fontId="3" fillId="41" borderId="11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173" fontId="14" fillId="38" borderId="1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 quotePrefix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wrapText="1"/>
    </xf>
    <xf numFmtId="4" fontId="16" fillId="0" borderId="0" xfId="0" applyNumberFormat="1" applyFont="1" applyFill="1" applyAlignment="1">
      <alignment horizontal="center" wrapText="1"/>
    </xf>
    <xf numFmtId="4" fontId="5" fillId="39" borderId="12" xfId="0" applyNumberFormat="1" applyFont="1" applyFill="1" applyBorder="1" applyAlignment="1">
      <alignment horizontal="center" vertical="center" wrapText="1"/>
    </xf>
    <xf numFmtId="4" fontId="5" fillId="39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4" fontId="4" fillId="0" borderId="0" xfId="0" applyNumberFormat="1" applyFont="1" applyAlignment="1">
      <alignment horizontal="center"/>
    </xf>
    <xf numFmtId="0" fontId="4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4" fontId="4" fillId="0" borderId="0" xfId="0" applyNumberFormat="1" applyFont="1" applyFill="1" applyAlignment="1">
      <alignment horizontal="center" wrapText="1"/>
    </xf>
    <xf numFmtId="0" fontId="4" fillId="40" borderId="25" xfId="0" applyFont="1" applyFill="1" applyBorder="1" applyAlignment="1">
      <alignment horizontal="right" vertical="center"/>
    </xf>
    <xf numFmtId="0" fontId="4" fillId="40" borderId="27" xfId="0" applyFont="1" applyFill="1" applyBorder="1" applyAlignment="1">
      <alignment horizontal="right" vertical="center"/>
    </xf>
    <xf numFmtId="0" fontId="4" fillId="40" borderId="26" xfId="0" applyFont="1" applyFill="1" applyBorder="1" applyAlignment="1">
      <alignment horizontal="right" vertical="center"/>
    </xf>
    <xf numFmtId="0" fontId="5" fillId="39" borderId="24" xfId="0" applyFont="1" applyFill="1" applyBorder="1" applyAlignment="1">
      <alignment horizontal="center" vertical="center"/>
    </xf>
    <xf numFmtId="0" fontId="5" fillId="39" borderId="21" xfId="0" applyFont="1" applyFill="1" applyBorder="1" applyAlignment="1">
      <alignment horizontal="center" vertical="center"/>
    </xf>
    <xf numFmtId="0" fontId="5" fillId="39" borderId="12" xfId="0" applyFont="1" applyFill="1" applyBorder="1" applyAlignment="1">
      <alignment horizontal="center" vertical="center"/>
    </xf>
    <xf numFmtId="0" fontId="5" fillId="39" borderId="10" xfId="0" applyFont="1" applyFill="1" applyBorder="1" applyAlignment="1">
      <alignment horizontal="center" vertical="center"/>
    </xf>
    <xf numFmtId="4" fontId="5" fillId="39" borderId="1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666750</xdr:colOff>
      <xdr:row>3</xdr:row>
      <xdr:rowOff>28575</xdr:rowOff>
    </xdr:from>
    <xdr:to>
      <xdr:col>3</xdr:col>
      <xdr:colOff>257175</xdr:colOff>
      <xdr:row>3</xdr:row>
      <xdr:rowOff>28575</xdr:rowOff>
    </xdr:to>
    <xdr:sp>
      <xdr:nvSpPr>
        <xdr:cNvPr id="1" name="Line 1"/>
        <xdr:cNvSpPr>
          <a:spLocks/>
        </xdr:cNvSpPr>
      </xdr:nvSpPr>
      <xdr:spPr>
        <a:xfrm>
          <a:off x="942975" y="657225"/>
          <a:ext cx="1247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238125</xdr:colOff>
      <xdr:row>2</xdr:row>
      <xdr:rowOff>47625</xdr:rowOff>
    </xdr:from>
    <xdr:to>
      <xdr:col>18</xdr:col>
      <xdr:colOff>47625</xdr:colOff>
      <xdr:row>2</xdr:row>
      <xdr:rowOff>47625</xdr:rowOff>
    </xdr:to>
    <xdr:sp>
      <xdr:nvSpPr>
        <xdr:cNvPr id="2" name="Straight Connector 2"/>
        <xdr:cNvSpPr>
          <a:spLocks/>
        </xdr:cNvSpPr>
      </xdr:nvSpPr>
      <xdr:spPr>
        <a:xfrm>
          <a:off x="5610225" y="466725"/>
          <a:ext cx="1962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666750</xdr:colOff>
      <xdr:row>3</xdr:row>
      <xdr:rowOff>28575</xdr:rowOff>
    </xdr:from>
    <xdr:to>
      <xdr:col>3</xdr:col>
      <xdr:colOff>257175</xdr:colOff>
      <xdr:row>3</xdr:row>
      <xdr:rowOff>28575</xdr:rowOff>
    </xdr:to>
    <xdr:sp>
      <xdr:nvSpPr>
        <xdr:cNvPr id="1" name="Line 1"/>
        <xdr:cNvSpPr>
          <a:spLocks/>
        </xdr:cNvSpPr>
      </xdr:nvSpPr>
      <xdr:spPr>
        <a:xfrm>
          <a:off x="942975" y="657225"/>
          <a:ext cx="1247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238125</xdr:colOff>
      <xdr:row>2</xdr:row>
      <xdr:rowOff>47625</xdr:rowOff>
    </xdr:from>
    <xdr:to>
      <xdr:col>18</xdr:col>
      <xdr:colOff>47625</xdr:colOff>
      <xdr:row>2</xdr:row>
      <xdr:rowOff>47625</xdr:rowOff>
    </xdr:to>
    <xdr:sp>
      <xdr:nvSpPr>
        <xdr:cNvPr id="2" name="Straight Connector 2"/>
        <xdr:cNvSpPr>
          <a:spLocks/>
        </xdr:cNvSpPr>
      </xdr:nvSpPr>
      <xdr:spPr>
        <a:xfrm>
          <a:off x="5610225" y="466725"/>
          <a:ext cx="1962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666750</xdr:colOff>
      <xdr:row>3</xdr:row>
      <xdr:rowOff>28575</xdr:rowOff>
    </xdr:from>
    <xdr:to>
      <xdr:col>3</xdr:col>
      <xdr:colOff>257175</xdr:colOff>
      <xdr:row>3</xdr:row>
      <xdr:rowOff>28575</xdr:rowOff>
    </xdr:to>
    <xdr:sp>
      <xdr:nvSpPr>
        <xdr:cNvPr id="1" name="Line 1"/>
        <xdr:cNvSpPr>
          <a:spLocks/>
        </xdr:cNvSpPr>
      </xdr:nvSpPr>
      <xdr:spPr>
        <a:xfrm>
          <a:off x="942975" y="657225"/>
          <a:ext cx="1247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238125</xdr:colOff>
      <xdr:row>2</xdr:row>
      <xdr:rowOff>47625</xdr:rowOff>
    </xdr:from>
    <xdr:to>
      <xdr:col>18</xdr:col>
      <xdr:colOff>47625</xdr:colOff>
      <xdr:row>2</xdr:row>
      <xdr:rowOff>47625</xdr:rowOff>
    </xdr:to>
    <xdr:sp>
      <xdr:nvSpPr>
        <xdr:cNvPr id="2" name="Straight Connector 2"/>
        <xdr:cNvSpPr>
          <a:spLocks/>
        </xdr:cNvSpPr>
      </xdr:nvSpPr>
      <xdr:spPr>
        <a:xfrm>
          <a:off x="5610225" y="466725"/>
          <a:ext cx="1962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666750</xdr:colOff>
      <xdr:row>3</xdr:row>
      <xdr:rowOff>28575</xdr:rowOff>
    </xdr:from>
    <xdr:to>
      <xdr:col>3</xdr:col>
      <xdr:colOff>257175</xdr:colOff>
      <xdr:row>3</xdr:row>
      <xdr:rowOff>28575</xdr:rowOff>
    </xdr:to>
    <xdr:sp>
      <xdr:nvSpPr>
        <xdr:cNvPr id="1" name="Line 1"/>
        <xdr:cNvSpPr>
          <a:spLocks/>
        </xdr:cNvSpPr>
      </xdr:nvSpPr>
      <xdr:spPr>
        <a:xfrm>
          <a:off x="942975" y="657225"/>
          <a:ext cx="1247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238125</xdr:colOff>
      <xdr:row>2</xdr:row>
      <xdr:rowOff>47625</xdr:rowOff>
    </xdr:from>
    <xdr:to>
      <xdr:col>18</xdr:col>
      <xdr:colOff>47625</xdr:colOff>
      <xdr:row>2</xdr:row>
      <xdr:rowOff>47625</xdr:rowOff>
    </xdr:to>
    <xdr:sp>
      <xdr:nvSpPr>
        <xdr:cNvPr id="2" name="Straight Connector 2"/>
        <xdr:cNvSpPr>
          <a:spLocks/>
        </xdr:cNvSpPr>
      </xdr:nvSpPr>
      <xdr:spPr>
        <a:xfrm>
          <a:off x="5610225" y="466725"/>
          <a:ext cx="1962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533400</xdr:colOff>
      <xdr:row>3</xdr:row>
      <xdr:rowOff>28575</xdr:rowOff>
    </xdr:from>
    <xdr:to>
      <xdr:col>2</xdr:col>
      <xdr:colOff>171450</xdr:colOff>
      <xdr:row>3</xdr:row>
      <xdr:rowOff>28575</xdr:rowOff>
    </xdr:to>
    <xdr:sp>
      <xdr:nvSpPr>
        <xdr:cNvPr id="1" name="Line 1"/>
        <xdr:cNvSpPr>
          <a:spLocks/>
        </xdr:cNvSpPr>
      </xdr:nvSpPr>
      <xdr:spPr>
        <a:xfrm flipV="1">
          <a:off x="819150" y="657225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828675</xdr:colOff>
      <xdr:row>2</xdr:row>
      <xdr:rowOff>28575</xdr:rowOff>
    </xdr:from>
    <xdr:to>
      <xdr:col>7</xdr:col>
      <xdr:colOff>381000</xdr:colOff>
      <xdr:row>2</xdr:row>
      <xdr:rowOff>28575</xdr:rowOff>
    </xdr:to>
    <xdr:sp>
      <xdr:nvSpPr>
        <xdr:cNvPr id="2" name="Straight Connector 2"/>
        <xdr:cNvSpPr>
          <a:spLocks/>
        </xdr:cNvSpPr>
      </xdr:nvSpPr>
      <xdr:spPr>
        <a:xfrm>
          <a:off x="5448300" y="447675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61"/>
  <sheetViews>
    <sheetView tabSelected="1" zoomScale="85" zoomScaleNormal="85" zoomScalePageLayoutView="0" workbookViewId="0" topLeftCell="A37">
      <selection activeCell="W46" sqref="W46"/>
    </sheetView>
  </sheetViews>
  <sheetFormatPr defaultColWidth="9.140625" defaultRowHeight="12.75"/>
  <cols>
    <col min="1" max="1" width="4.140625" style="149" customWidth="1"/>
    <col min="2" max="2" width="15.8515625" style="149" customWidth="1"/>
    <col min="3" max="3" width="9.00390625" style="149" customWidth="1"/>
    <col min="4" max="4" width="7.421875" style="149" customWidth="1"/>
    <col min="5" max="5" width="5.8515625" style="149" customWidth="1"/>
    <col min="6" max="6" width="5.28125" style="149" customWidth="1"/>
    <col min="7" max="7" width="5.140625" style="149" customWidth="1"/>
    <col min="8" max="8" width="5.57421875" style="150" customWidth="1"/>
    <col min="9" max="9" width="6.140625" style="149" customWidth="1"/>
    <col min="10" max="10" width="4.8515625" style="149" customWidth="1"/>
    <col min="11" max="11" width="5.421875" style="149" customWidth="1"/>
    <col min="12" max="12" width="5.8515625" style="149" customWidth="1"/>
    <col min="13" max="13" width="5.00390625" style="149" customWidth="1"/>
    <col min="14" max="14" width="4.8515625" style="149" customWidth="1"/>
    <col min="15" max="15" width="5.8515625" style="151" customWidth="1"/>
    <col min="16" max="16" width="5.7109375" style="151" customWidth="1"/>
    <col min="17" max="17" width="6.28125" style="151" customWidth="1"/>
    <col min="18" max="18" width="4.57421875" style="151" customWidth="1"/>
    <col min="19" max="19" width="6.7109375" style="151" customWidth="1"/>
    <col min="20" max="20" width="4.7109375" style="151" customWidth="1"/>
    <col min="21" max="21" width="6.28125" style="151" customWidth="1"/>
    <col min="22" max="22" width="8.140625" style="151" customWidth="1"/>
    <col min="23" max="16384" width="9.140625" style="112" customWidth="1"/>
  </cols>
  <sheetData>
    <row r="1" spans="1:22" ht="16.5" customHeight="1">
      <c r="A1" s="221" t="s">
        <v>34</v>
      </c>
      <c r="B1" s="221"/>
      <c r="C1" s="221"/>
      <c r="D1" s="221"/>
      <c r="E1" s="221"/>
      <c r="F1" s="108"/>
      <c r="G1" s="109"/>
      <c r="H1" s="110"/>
      <c r="I1" s="219" t="s">
        <v>35</v>
      </c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219"/>
    </row>
    <row r="2" spans="1:22" ht="16.5" customHeight="1">
      <c r="A2" s="169" t="s">
        <v>63</v>
      </c>
      <c r="B2" s="169"/>
      <c r="C2" s="169"/>
      <c r="D2" s="169"/>
      <c r="E2" s="169"/>
      <c r="F2" s="113"/>
      <c r="G2" s="114"/>
      <c r="H2" s="115"/>
      <c r="I2" s="219" t="s">
        <v>36</v>
      </c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</row>
    <row r="3" spans="1:22" ht="16.5">
      <c r="A3" s="169" t="s">
        <v>60</v>
      </c>
      <c r="B3" s="169"/>
      <c r="C3" s="169"/>
      <c r="D3" s="169"/>
      <c r="E3" s="169"/>
      <c r="F3" s="113"/>
      <c r="G3" s="114"/>
      <c r="H3" s="115"/>
      <c r="I3" s="114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</row>
    <row r="4" s="116" customFormat="1" ht="12" customHeight="1">
      <c r="H4" s="117"/>
    </row>
    <row r="5" spans="1:22" s="116" customFormat="1" ht="19.5">
      <c r="A5" s="222" t="s">
        <v>77</v>
      </c>
      <c r="B5" s="222"/>
      <c r="C5" s="222"/>
      <c r="D5" s="222"/>
      <c r="E5" s="222"/>
      <c r="F5" s="222"/>
      <c r="G5" s="222"/>
      <c r="H5" s="222"/>
      <c r="I5" s="222"/>
      <c r="J5" s="222"/>
      <c r="K5" s="222"/>
      <c r="L5" s="222"/>
      <c r="M5" s="222"/>
      <c r="N5" s="222"/>
      <c r="O5" s="222"/>
      <c r="P5" s="222"/>
      <c r="Q5" s="222"/>
      <c r="R5" s="222"/>
      <c r="S5" s="222"/>
      <c r="T5" s="222"/>
      <c r="U5" s="222"/>
      <c r="V5" s="222"/>
    </row>
    <row r="6" spans="1:22" s="116" customFormat="1" ht="10.5" customHeight="1">
      <c r="A6" s="118"/>
      <c r="B6" s="118"/>
      <c r="C6" s="118"/>
      <c r="D6" s="118"/>
      <c r="E6" s="118"/>
      <c r="F6" s="118"/>
      <c r="G6" s="118"/>
      <c r="H6" s="119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</row>
    <row r="7" spans="1:22" s="116" customFormat="1" ht="21" customHeight="1">
      <c r="A7" s="111"/>
      <c r="B7" s="217" t="s">
        <v>64</v>
      </c>
      <c r="C7" s="217"/>
      <c r="D7" s="217"/>
      <c r="E7" s="218"/>
      <c r="F7" s="218"/>
      <c r="G7" s="218"/>
      <c r="H7" s="218"/>
      <c r="I7" s="218"/>
      <c r="J7" s="218"/>
      <c r="K7" s="218"/>
      <c r="L7" s="218"/>
      <c r="M7" s="218"/>
      <c r="N7" s="120" t="s">
        <v>52</v>
      </c>
      <c r="P7" s="218"/>
      <c r="Q7" s="218"/>
      <c r="R7" s="218"/>
      <c r="S7" s="218"/>
      <c r="T7" s="218"/>
      <c r="U7" s="218"/>
      <c r="V7" s="218"/>
    </row>
    <row r="8" spans="2:13" s="116" customFormat="1" ht="21" customHeight="1">
      <c r="B8" s="121" t="s">
        <v>65</v>
      </c>
      <c r="E8" s="219"/>
      <c r="F8" s="219"/>
      <c r="G8" s="219"/>
      <c r="H8" s="219"/>
      <c r="I8" s="219"/>
      <c r="J8" s="219"/>
      <c r="K8" s="219"/>
      <c r="L8" s="219"/>
      <c r="M8" s="219"/>
    </row>
    <row r="9" spans="1:8" s="116" customFormat="1" ht="19.5">
      <c r="A9" s="170" t="s">
        <v>66</v>
      </c>
      <c r="B9" s="170"/>
      <c r="C9" s="170"/>
      <c r="D9" s="170"/>
      <c r="H9" s="123"/>
    </row>
    <row r="10" spans="2:22" s="116" customFormat="1" ht="11.25" customHeight="1">
      <c r="B10" s="220"/>
      <c r="C10" s="220"/>
      <c r="D10" s="220"/>
      <c r="E10" s="220"/>
      <c r="F10" s="220"/>
      <c r="G10" s="220"/>
      <c r="H10" s="220"/>
      <c r="I10" s="220"/>
      <c r="J10" s="220"/>
      <c r="K10" s="220"/>
      <c r="L10" s="220"/>
      <c r="M10" s="220"/>
      <c r="N10" s="220"/>
      <c r="O10" s="220"/>
      <c r="P10" s="220"/>
      <c r="Q10" s="220"/>
      <c r="R10" s="220"/>
      <c r="S10" s="220"/>
      <c r="T10" s="220"/>
      <c r="U10" s="220"/>
      <c r="V10" s="220"/>
    </row>
    <row r="11" spans="1:23" s="124" customFormat="1" ht="27.75" customHeight="1">
      <c r="A11" s="210" t="s">
        <v>11</v>
      </c>
      <c r="B11" s="211" t="s">
        <v>67</v>
      </c>
      <c r="C11" s="212"/>
      <c r="D11" s="210" t="s">
        <v>10</v>
      </c>
      <c r="E11" s="210" t="s">
        <v>1</v>
      </c>
      <c r="F11" s="215" t="s">
        <v>86</v>
      </c>
      <c r="G11" s="215" t="s">
        <v>27</v>
      </c>
      <c r="H11" s="203" t="s">
        <v>87</v>
      </c>
      <c r="I11" s="203"/>
      <c r="J11" s="203"/>
      <c r="K11" s="203"/>
      <c r="L11" s="204" t="s">
        <v>0</v>
      </c>
      <c r="M11" s="205" t="s">
        <v>24</v>
      </c>
      <c r="N11" s="205"/>
      <c r="O11" s="206" t="s">
        <v>88</v>
      </c>
      <c r="P11" s="206"/>
      <c r="Q11" s="206"/>
      <c r="R11" s="206"/>
      <c r="S11" s="206"/>
      <c r="T11" s="206"/>
      <c r="U11" s="206"/>
      <c r="V11" s="207" t="s">
        <v>12</v>
      </c>
      <c r="W11" s="18"/>
    </row>
    <row r="12" spans="1:23" s="124" customFormat="1" ht="79.5" customHeight="1">
      <c r="A12" s="210"/>
      <c r="B12" s="213"/>
      <c r="C12" s="214"/>
      <c r="D12" s="210"/>
      <c r="E12" s="210"/>
      <c r="F12" s="216"/>
      <c r="G12" s="216"/>
      <c r="H12" s="68" t="s">
        <v>84</v>
      </c>
      <c r="I12" s="96" t="s">
        <v>85</v>
      </c>
      <c r="J12" s="96" t="s">
        <v>83</v>
      </c>
      <c r="K12" s="96" t="s">
        <v>45</v>
      </c>
      <c r="L12" s="204"/>
      <c r="M12" s="95" t="s">
        <v>25</v>
      </c>
      <c r="N12" s="95" t="s">
        <v>26</v>
      </c>
      <c r="O12" s="85" t="s">
        <v>7</v>
      </c>
      <c r="P12" s="85" t="s">
        <v>8</v>
      </c>
      <c r="Q12" s="85" t="s">
        <v>9</v>
      </c>
      <c r="R12" s="85" t="s">
        <v>5</v>
      </c>
      <c r="S12" s="85" t="s">
        <v>2</v>
      </c>
      <c r="T12" s="85" t="s">
        <v>3</v>
      </c>
      <c r="U12" s="85" t="s">
        <v>4</v>
      </c>
      <c r="V12" s="207"/>
      <c r="W12" s="125"/>
    </row>
    <row r="13" spans="1:23" s="127" customFormat="1" ht="18" customHeight="1">
      <c r="A13" s="48" t="s">
        <v>13</v>
      </c>
      <c r="B13" s="208" t="s">
        <v>14</v>
      </c>
      <c r="C13" s="209"/>
      <c r="D13" s="48" t="s">
        <v>15</v>
      </c>
      <c r="E13" s="48" t="s">
        <v>16</v>
      </c>
      <c r="F13" s="48" t="s">
        <v>17</v>
      </c>
      <c r="G13" s="48" t="s">
        <v>18</v>
      </c>
      <c r="H13" s="48" t="s">
        <v>19</v>
      </c>
      <c r="I13" s="48" t="s">
        <v>20</v>
      </c>
      <c r="J13" s="48" t="s">
        <v>21</v>
      </c>
      <c r="K13" s="48" t="s">
        <v>22</v>
      </c>
      <c r="L13" s="48" t="s">
        <v>23</v>
      </c>
      <c r="M13" s="48" t="s">
        <v>43</v>
      </c>
      <c r="N13" s="48" t="s">
        <v>44</v>
      </c>
      <c r="O13" s="48" t="s">
        <v>37</v>
      </c>
      <c r="P13" s="48" t="s">
        <v>38</v>
      </c>
      <c r="Q13" s="48" t="s">
        <v>39</v>
      </c>
      <c r="R13" s="48" t="s">
        <v>40</v>
      </c>
      <c r="S13" s="48" t="s">
        <v>41</v>
      </c>
      <c r="T13" s="48" t="s">
        <v>42</v>
      </c>
      <c r="U13" s="48" t="s">
        <v>49</v>
      </c>
      <c r="V13" s="48" t="s">
        <v>50</v>
      </c>
      <c r="W13" s="126"/>
    </row>
    <row r="14" spans="1:23" s="129" customFormat="1" ht="18" customHeight="1">
      <c r="A14" s="60">
        <v>1</v>
      </c>
      <c r="B14" s="202"/>
      <c r="C14" s="202"/>
      <c r="D14" s="60"/>
      <c r="E14" s="61"/>
      <c r="F14" s="87"/>
      <c r="G14" s="87"/>
      <c r="H14" s="77"/>
      <c r="I14" s="152">
        <f>IF(AND(F14=1,G14="x"),H14*0.6,IF(AND(F14=0,G14="x"),H14*0.333,H14))</f>
        <v>0</v>
      </c>
      <c r="J14" s="152">
        <f>IF(AND(F14=1,G14="x"),H14*0.2,IF(AND(F14=0,G14="x"),H14*0.333,0))</f>
        <v>0</v>
      </c>
      <c r="K14" s="152">
        <f>IF(AND(F14=1,G14="x"),H14*0.2,IF(AND(F14=0,G14="x"),H14*0.333,0))</f>
        <v>0</v>
      </c>
      <c r="L14" s="74"/>
      <c r="M14" s="74"/>
      <c r="N14" s="74"/>
      <c r="O14" s="155">
        <f>IF(G14="x",I14*1.1,I14)</f>
        <v>0</v>
      </c>
      <c r="P14" s="155">
        <f>IF(AND(G14="x",E14&lt;=45),J14*2*0.75,IF(AND(G14="x",E14&gt;45),J14*2,J14))</f>
        <v>0</v>
      </c>
      <c r="Q14" s="155">
        <f>K14</f>
        <v>0</v>
      </c>
      <c r="R14" s="155">
        <f>IF(AND(G14="x",E14&lt;=20),H14*0.02,IF(AND(G14="x",E14&lt;=60),H14*0.07,IF(AND(G14="x",E14&gt;60),H14*0.15,0)))</f>
        <v>0</v>
      </c>
      <c r="S14" s="155">
        <f>IF(E14&lt;=60,H14*0,IF(E14&lt;=75,H14*0.1,IF(E14&lt;=90,H14*0.2,IF(E14&lt;=110,H14*0.3,IF(E14&lt;=130,H14*0.4,H14*0.5)))))</f>
        <v>0</v>
      </c>
      <c r="T14" s="155">
        <f>IF(L14="x",H14*0.2,0)</f>
        <v>0</v>
      </c>
      <c r="U14" s="155">
        <f>IF(M14="x",H14*0.2,IF(N14="x",H14*0.3,0))</f>
        <v>0</v>
      </c>
      <c r="V14" s="156">
        <f>IF(G14="x",SUM(O14:U14),SUM(H14+S14+T14+U14))</f>
        <v>0</v>
      </c>
      <c r="W14" s="128"/>
    </row>
    <row r="15" spans="1:23" s="129" customFormat="1" ht="18" customHeight="1">
      <c r="A15" s="61">
        <v>2</v>
      </c>
      <c r="B15" s="201"/>
      <c r="C15" s="201"/>
      <c r="D15" s="61"/>
      <c r="E15" s="61"/>
      <c r="F15" s="88"/>
      <c r="G15" s="88"/>
      <c r="H15" s="78"/>
      <c r="I15" s="153">
        <f aca="true" t="shared" si="0" ref="I15:I33">IF(AND(F15=1,G15="x"),H15*0.6,IF(AND(F15=0,G15="x"),H15*0.333,H15))</f>
        <v>0</v>
      </c>
      <c r="J15" s="153">
        <f aca="true" t="shared" si="1" ref="J15:J33">IF(AND(F15=1,G15="x"),H15*0.2,IF(AND(F15=0,G15="x"),H15*0.333,0))</f>
        <v>0</v>
      </c>
      <c r="K15" s="153">
        <f aca="true" t="shared" si="2" ref="K15:K33">IF(AND(F15=1,G15="x"),H15*0.2,IF(AND(F15=0,G15="x"),H15*0.333,0))</f>
        <v>0</v>
      </c>
      <c r="L15" s="75"/>
      <c r="M15" s="75"/>
      <c r="N15" s="75"/>
      <c r="O15" s="157">
        <f aca="true" t="shared" si="3" ref="O15:O32">IF(G15="x",I15*1.1,I15)</f>
        <v>0</v>
      </c>
      <c r="P15" s="157">
        <f aca="true" t="shared" si="4" ref="P15:P32">IF(AND(G15="x",E15&lt;=45),J15*2*0.75,IF(AND(G15="x",E15&gt;45),J15*2,J15))</f>
        <v>0</v>
      </c>
      <c r="Q15" s="157">
        <f aca="true" t="shared" si="5" ref="Q15:Q32">K15</f>
        <v>0</v>
      </c>
      <c r="R15" s="157">
        <f aca="true" t="shared" si="6" ref="R15:R32">IF(AND(G15="x",E15&lt;=20),H15*0.02,IF(AND(G15="x",E15&lt;=60),H15*0.07,IF(AND(G15="x",E15&gt;60),H15*0.15,0)))</f>
        <v>0</v>
      </c>
      <c r="S15" s="157">
        <f aca="true" t="shared" si="7" ref="S15:S32">IF(E15&lt;=60,H15*0,IF(E15&lt;=75,H15*0.1,IF(E15&lt;=90,H15*0.2,IF(E15&lt;=110,H15*0.3,IF(E15&lt;=130,H15*0.4,H15*0.5)))))</f>
        <v>0</v>
      </c>
      <c r="T15" s="157">
        <f aca="true" t="shared" si="8" ref="T15:T32">IF(L15="x",H15*0.2,0)</f>
        <v>0</v>
      </c>
      <c r="U15" s="157">
        <f aca="true" t="shared" si="9" ref="U15:U32">IF(M15="x",H15*0.2,IF(N15="x",H15*0.3,0))</f>
        <v>0</v>
      </c>
      <c r="V15" s="158">
        <f aca="true" t="shared" si="10" ref="V15:V32">IF(G15="x",SUM(O15:U15),SUM(H15+S15+T15+U15))</f>
        <v>0</v>
      </c>
      <c r="W15" s="128"/>
    </row>
    <row r="16" spans="1:23" s="129" customFormat="1" ht="18" customHeight="1">
      <c r="A16" s="61">
        <v>3</v>
      </c>
      <c r="B16" s="201"/>
      <c r="C16" s="201"/>
      <c r="D16" s="61"/>
      <c r="E16" s="61"/>
      <c r="F16" s="88"/>
      <c r="G16" s="88"/>
      <c r="H16" s="78"/>
      <c r="I16" s="153">
        <f t="shared" si="0"/>
        <v>0</v>
      </c>
      <c r="J16" s="153">
        <f t="shared" si="1"/>
        <v>0</v>
      </c>
      <c r="K16" s="153">
        <f t="shared" si="2"/>
        <v>0</v>
      </c>
      <c r="L16" s="75"/>
      <c r="M16" s="75"/>
      <c r="N16" s="75"/>
      <c r="O16" s="157">
        <f t="shared" si="3"/>
        <v>0</v>
      </c>
      <c r="P16" s="157">
        <f t="shared" si="4"/>
        <v>0</v>
      </c>
      <c r="Q16" s="157">
        <f t="shared" si="5"/>
        <v>0</v>
      </c>
      <c r="R16" s="157">
        <f t="shared" si="6"/>
        <v>0</v>
      </c>
      <c r="S16" s="157">
        <f t="shared" si="7"/>
        <v>0</v>
      </c>
      <c r="T16" s="157">
        <f t="shared" si="8"/>
        <v>0</v>
      </c>
      <c r="U16" s="157">
        <f t="shared" si="9"/>
        <v>0</v>
      </c>
      <c r="V16" s="158">
        <f t="shared" si="10"/>
        <v>0</v>
      </c>
      <c r="W16" s="128"/>
    </row>
    <row r="17" spans="1:23" s="129" customFormat="1" ht="18" customHeight="1">
      <c r="A17" s="61">
        <v>4</v>
      </c>
      <c r="B17" s="172"/>
      <c r="C17" s="173"/>
      <c r="D17" s="61"/>
      <c r="E17" s="61"/>
      <c r="F17" s="88"/>
      <c r="G17" s="88"/>
      <c r="H17" s="78"/>
      <c r="I17" s="153">
        <f>IF(AND(F17=1,G17="x"),H17*0.6,IF(AND(F17=0,G17="x"),H17*0.333,H17))</f>
        <v>0</v>
      </c>
      <c r="J17" s="153">
        <f>IF(AND(F17=1,G17="x"),H17*0.2,IF(AND(F17=0,G17="x"),H17*0.333,0))</f>
        <v>0</v>
      </c>
      <c r="K17" s="153">
        <f>IF(AND(F17=1,G17="x"),H17*0.2,IF(AND(F17=0,G17="x"),H17*0.333,0))</f>
        <v>0</v>
      </c>
      <c r="L17" s="75"/>
      <c r="M17" s="75"/>
      <c r="N17" s="75"/>
      <c r="O17" s="157">
        <f>IF(G17="x",I17*1.1,I17)</f>
        <v>0</v>
      </c>
      <c r="P17" s="157">
        <f>IF(AND(G17="x",E17&lt;=45),J17*2*0.75,IF(AND(G17="x",E17&gt;45),J17*2,J17))</f>
        <v>0</v>
      </c>
      <c r="Q17" s="157">
        <f>K17</f>
        <v>0</v>
      </c>
      <c r="R17" s="157">
        <f>IF(AND(G17="x",E17&lt;=20),H17*0.02,IF(AND(G17="x",E17&lt;=60),H17*0.07,IF(AND(G17="x",E17&gt;60),H17*0.15,0)))</f>
        <v>0</v>
      </c>
      <c r="S17" s="157">
        <f>IF(E17&lt;=60,H17*0,IF(E17&lt;=75,H17*0.1,IF(E17&lt;=90,H17*0.2,IF(E17&lt;=110,H17*0.3,IF(E17&lt;=130,H17*0.4,H17*0.5)))))</f>
        <v>0</v>
      </c>
      <c r="T17" s="157">
        <f>IF(L17="x",H17*0.2,0)</f>
        <v>0</v>
      </c>
      <c r="U17" s="157">
        <f>IF(M17="x",H17*0.2,IF(N17="x",H17*0.3,0))</f>
        <v>0</v>
      </c>
      <c r="V17" s="158">
        <f>IF(G17="x",SUM(O17:U17),SUM(H17+S17+T17+U17))</f>
        <v>0</v>
      </c>
      <c r="W17" s="128"/>
    </row>
    <row r="18" spans="1:23" s="129" customFormat="1" ht="18" customHeight="1">
      <c r="A18" s="61">
        <v>5</v>
      </c>
      <c r="B18" s="172"/>
      <c r="C18" s="173"/>
      <c r="D18" s="61"/>
      <c r="E18" s="61"/>
      <c r="F18" s="88"/>
      <c r="G18" s="88"/>
      <c r="H18" s="78"/>
      <c r="I18" s="153">
        <f>IF(AND(F18=1,G18="x"),H18*0.6,IF(AND(F18=0,G18="x"),H18*0.333,H18))</f>
        <v>0</v>
      </c>
      <c r="J18" s="153">
        <f>IF(AND(F18=1,G18="x"),H18*0.2,IF(AND(F18=0,G18="x"),H18*0.333,0))</f>
        <v>0</v>
      </c>
      <c r="K18" s="153">
        <f>IF(AND(F18=1,G18="x"),H18*0.2,IF(AND(F18=0,G18="x"),H18*0.333,0))</f>
        <v>0</v>
      </c>
      <c r="L18" s="75"/>
      <c r="M18" s="75"/>
      <c r="N18" s="75"/>
      <c r="O18" s="157">
        <f>IF(G18="x",I18*1.1,I18)</f>
        <v>0</v>
      </c>
      <c r="P18" s="157">
        <f>IF(AND(G18="x",E18&lt;=45),J18*2*0.75,IF(AND(G18="x",E18&gt;45),J18*2,J18))</f>
        <v>0</v>
      </c>
      <c r="Q18" s="157">
        <f>K18</f>
        <v>0</v>
      </c>
      <c r="R18" s="157">
        <f>IF(AND(G18="x",E18&lt;=20),H18*0.02,IF(AND(G18="x",E18&lt;=60),H18*0.07,IF(AND(G18="x",E18&gt;60),H18*0.15,0)))</f>
        <v>0</v>
      </c>
      <c r="S18" s="157">
        <f>IF(E18&lt;=60,H18*0,IF(E18&lt;=75,H18*0.1,IF(E18&lt;=90,H18*0.2,IF(E18&lt;=110,H18*0.3,IF(E18&lt;=130,H18*0.4,H18*0.5)))))</f>
        <v>0</v>
      </c>
      <c r="T18" s="157">
        <f>IF(L18="x",H18*0.2,0)</f>
        <v>0</v>
      </c>
      <c r="U18" s="157">
        <f>IF(M18="x",H18*0.2,IF(N18="x",H18*0.3,0))</f>
        <v>0</v>
      </c>
      <c r="V18" s="158">
        <f>IF(G18="x",SUM(O18:U18),SUM(H18+S18+T18+U18))</f>
        <v>0</v>
      </c>
      <c r="W18" s="128"/>
    </row>
    <row r="19" spans="1:23" s="129" customFormat="1" ht="18" customHeight="1">
      <c r="A19" s="61">
        <v>6</v>
      </c>
      <c r="B19" s="172"/>
      <c r="C19" s="173"/>
      <c r="D19" s="61"/>
      <c r="E19" s="61"/>
      <c r="F19" s="88"/>
      <c r="G19" s="88"/>
      <c r="H19" s="78"/>
      <c r="I19" s="153">
        <f>IF(AND(F19=1,G19="x"),H19*0.6,IF(AND(F19=0,G19="x"),H19*0.333,H19))</f>
        <v>0</v>
      </c>
      <c r="J19" s="153">
        <f>IF(AND(F19=1,G19="x"),H19*0.2,IF(AND(F19=0,G19="x"),H19*0.333,0))</f>
        <v>0</v>
      </c>
      <c r="K19" s="153">
        <f>IF(AND(F19=1,G19="x"),H19*0.2,IF(AND(F19=0,G19="x"),H19*0.333,0))</f>
        <v>0</v>
      </c>
      <c r="L19" s="75"/>
      <c r="M19" s="75"/>
      <c r="N19" s="75"/>
      <c r="O19" s="157">
        <f>IF(G19="x",I19*1.1,I19)</f>
        <v>0</v>
      </c>
      <c r="P19" s="157">
        <f>IF(AND(G19="x",E19&lt;=45),J19*2*0.75,IF(AND(G19="x",E19&gt;45),J19*2,J19))</f>
        <v>0</v>
      </c>
      <c r="Q19" s="157">
        <f>K19</f>
        <v>0</v>
      </c>
      <c r="R19" s="157">
        <f>IF(AND(G19="x",E19&lt;=20),H19*0.02,IF(AND(G19="x",E19&lt;=60),H19*0.07,IF(AND(G19="x",E19&gt;60),H19*0.15,0)))</f>
        <v>0</v>
      </c>
      <c r="S19" s="157">
        <f>IF(E19&lt;=60,H19*0,IF(E19&lt;=75,H19*0.1,IF(E19&lt;=90,H19*0.2,IF(E19&lt;=110,H19*0.3,IF(E19&lt;=130,H19*0.4,H19*0.5)))))</f>
        <v>0</v>
      </c>
      <c r="T19" s="157">
        <f>IF(L19="x",H19*0.2,0)</f>
        <v>0</v>
      </c>
      <c r="U19" s="157">
        <f>IF(M19="x",H19*0.2,IF(N19="x",H19*0.3,0))</f>
        <v>0</v>
      </c>
      <c r="V19" s="158">
        <f>IF(G19="x",SUM(O19:U19),SUM(H19+S19+T19+U19))</f>
        <v>0</v>
      </c>
      <c r="W19" s="128"/>
    </row>
    <row r="20" spans="1:23" s="129" customFormat="1" ht="18" customHeight="1">
      <c r="A20" s="61">
        <v>7</v>
      </c>
      <c r="B20" s="172"/>
      <c r="C20" s="173"/>
      <c r="D20" s="61"/>
      <c r="E20" s="61"/>
      <c r="F20" s="88"/>
      <c r="G20" s="88"/>
      <c r="H20" s="78"/>
      <c r="I20" s="153">
        <f>IF(AND(F20=1,G20="x"),H20*0.6,IF(AND(F20=0,G20="x"),H20*0.333,H20))</f>
        <v>0</v>
      </c>
      <c r="J20" s="153">
        <f>IF(AND(F20=1,G20="x"),H20*0.2,IF(AND(F20=0,G20="x"),H20*0.333,0))</f>
        <v>0</v>
      </c>
      <c r="K20" s="153">
        <f>IF(AND(F20=1,G20="x"),H20*0.2,IF(AND(F20=0,G20="x"),H20*0.333,0))</f>
        <v>0</v>
      </c>
      <c r="L20" s="75"/>
      <c r="M20" s="75"/>
      <c r="N20" s="75"/>
      <c r="O20" s="157">
        <f>IF(G20="x",I20*1.1,I20)</f>
        <v>0</v>
      </c>
      <c r="P20" s="157">
        <f>IF(AND(G20="x",E20&lt;=45),J20*2*0.75,IF(AND(G20="x",E20&gt;45),J20*2,J20))</f>
        <v>0</v>
      </c>
      <c r="Q20" s="157">
        <f>K20</f>
        <v>0</v>
      </c>
      <c r="R20" s="157">
        <f>IF(AND(G20="x",E20&lt;=20),H20*0.02,IF(AND(G20="x",E20&lt;=60),H20*0.07,IF(AND(G20="x",E20&gt;60),H20*0.15,0)))</f>
        <v>0</v>
      </c>
      <c r="S20" s="157">
        <f>IF(E20&lt;=60,H20*0,IF(E20&lt;=75,H20*0.1,IF(E20&lt;=90,H20*0.2,IF(E20&lt;=110,H20*0.3,IF(E20&lt;=130,H20*0.4,H20*0.5)))))</f>
        <v>0</v>
      </c>
      <c r="T20" s="157">
        <f>IF(L20="x",H20*0.2,0)</f>
        <v>0</v>
      </c>
      <c r="U20" s="157">
        <f>IF(M20="x",H20*0.2,IF(N20="x",H20*0.3,0))</f>
        <v>0</v>
      </c>
      <c r="V20" s="158">
        <f>IF(G20="x",SUM(O20:U20),SUM(H20+S20+T20+U20))</f>
        <v>0</v>
      </c>
      <c r="W20" s="128"/>
    </row>
    <row r="21" spans="1:23" s="129" customFormat="1" ht="18" customHeight="1">
      <c r="A21" s="61">
        <v>8</v>
      </c>
      <c r="B21" s="172"/>
      <c r="C21" s="173"/>
      <c r="D21" s="61"/>
      <c r="E21" s="61"/>
      <c r="F21" s="88"/>
      <c r="G21" s="88"/>
      <c r="H21" s="78"/>
      <c r="I21" s="153">
        <f>IF(AND(F21=1,G21="x"),H21*0.6,IF(AND(F21=0,G21="x"),H21*0.333,H21))</f>
        <v>0</v>
      </c>
      <c r="J21" s="153">
        <f>IF(AND(F21=1,G21="x"),H21*0.2,IF(AND(F21=0,G21="x"),H21*0.333,0))</f>
        <v>0</v>
      </c>
      <c r="K21" s="153">
        <f>IF(AND(F21=1,G21="x"),H21*0.2,IF(AND(F21=0,G21="x"),H21*0.333,0))</f>
        <v>0</v>
      </c>
      <c r="L21" s="75"/>
      <c r="M21" s="75"/>
      <c r="N21" s="75"/>
      <c r="O21" s="157">
        <f>IF(G21="x",I21*1.1,I21)</f>
        <v>0</v>
      </c>
      <c r="P21" s="157">
        <f>IF(AND(G21="x",E21&lt;=45),J21*2*0.75,IF(AND(G21="x",E21&gt;45),J21*2,J21))</f>
        <v>0</v>
      </c>
      <c r="Q21" s="157">
        <f>K21</f>
        <v>0</v>
      </c>
      <c r="R21" s="157">
        <f>IF(AND(G21="x",E21&lt;=20),H21*0.02,IF(AND(G21="x",E21&lt;=60),H21*0.07,IF(AND(G21="x",E21&gt;60),H21*0.15,0)))</f>
        <v>0</v>
      </c>
      <c r="S21" s="157">
        <f>IF(E21&lt;=60,H21*0,IF(E21&lt;=75,H21*0.1,IF(E21&lt;=90,H21*0.2,IF(E21&lt;=110,H21*0.3,IF(E21&lt;=130,H21*0.4,H21*0.5)))))</f>
        <v>0</v>
      </c>
      <c r="T21" s="157">
        <f>IF(L21="x",H21*0.2,0)</f>
        <v>0</v>
      </c>
      <c r="U21" s="157">
        <f>IF(M21="x",H21*0.2,IF(N21="x",H21*0.3,0))</f>
        <v>0</v>
      </c>
      <c r="V21" s="158">
        <f>IF(G21="x",SUM(O21:U21),SUM(H21+S21+T21+U21))</f>
        <v>0</v>
      </c>
      <c r="W21" s="128"/>
    </row>
    <row r="22" spans="1:23" s="129" customFormat="1" ht="18" customHeight="1">
      <c r="A22" s="61">
        <v>9</v>
      </c>
      <c r="B22" s="201"/>
      <c r="C22" s="201"/>
      <c r="D22" s="61"/>
      <c r="E22" s="61"/>
      <c r="F22" s="88"/>
      <c r="G22" s="88"/>
      <c r="H22" s="78"/>
      <c r="I22" s="153">
        <f t="shared" si="0"/>
        <v>0</v>
      </c>
      <c r="J22" s="153">
        <f t="shared" si="1"/>
        <v>0</v>
      </c>
      <c r="K22" s="153">
        <f t="shared" si="2"/>
        <v>0</v>
      </c>
      <c r="L22" s="75"/>
      <c r="M22" s="75"/>
      <c r="N22" s="75"/>
      <c r="O22" s="157">
        <f t="shared" si="3"/>
        <v>0</v>
      </c>
      <c r="P22" s="157">
        <f t="shared" si="4"/>
        <v>0</v>
      </c>
      <c r="Q22" s="157">
        <f t="shared" si="5"/>
        <v>0</v>
      </c>
      <c r="R22" s="157">
        <f t="shared" si="6"/>
        <v>0</v>
      </c>
      <c r="S22" s="157">
        <f t="shared" si="7"/>
        <v>0</v>
      </c>
      <c r="T22" s="157">
        <f t="shared" si="8"/>
        <v>0</v>
      </c>
      <c r="U22" s="157">
        <f t="shared" si="9"/>
        <v>0</v>
      </c>
      <c r="V22" s="158">
        <f t="shared" si="10"/>
        <v>0</v>
      </c>
      <c r="W22" s="128"/>
    </row>
    <row r="23" spans="1:23" s="129" customFormat="1" ht="18" customHeight="1">
      <c r="A23" s="61">
        <v>10</v>
      </c>
      <c r="B23" s="172"/>
      <c r="C23" s="173"/>
      <c r="D23" s="61"/>
      <c r="E23" s="61"/>
      <c r="F23" s="88"/>
      <c r="G23" s="88"/>
      <c r="H23" s="78"/>
      <c r="I23" s="153">
        <f t="shared" si="0"/>
        <v>0</v>
      </c>
      <c r="J23" s="153">
        <f t="shared" si="1"/>
        <v>0</v>
      </c>
      <c r="K23" s="153">
        <f t="shared" si="2"/>
        <v>0</v>
      </c>
      <c r="L23" s="75"/>
      <c r="M23" s="75"/>
      <c r="N23" s="75"/>
      <c r="O23" s="157">
        <f t="shared" si="3"/>
        <v>0</v>
      </c>
      <c r="P23" s="157">
        <f t="shared" si="4"/>
        <v>0</v>
      </c>
      <c r="Q23" s="157">
        <f t="shared" si="5"/>
        <v>0</v>
      </c>
      <c r="R23" s="157">
        <f t="shared" si="6"/>
        <v>0</v>
      </c>
      <c r="S23" s="157">
        <f t="shared" si="7"/>
        <v>0</v>
      </c>
      <c r="T23" s="157">
        <f t="shared" si="8"/>
        <v>0</v>
      </c>
      <c r="U23" s="157">
        <f t="shared" si="9"/>
        <v>0</v>
      </c>
      <c r="V23" s="158">
        <f t="shared" si="10"/>
        <v>0</v>
      </c>
      <c r="W23" s="128"/>
    </row>
    <row r="24" spans="1:23" s="129" customFormat="1" ht="18" customHeight="1">
      <c r="A24" s="61">
        <v>11</v>
      </c>
      <c r="B24" s="172"/>
      <c r="C24" s="173"/>
      <c r="D24" s="61"/>
      <c r="E24" s="61"/>
      <c r="F24" s="88"/>
      <c r="G24" s="88"/>
      <c r="H24" s="78"/>
      <c r="I24" s="153">
        <f t="shared" si="0"/>
        <v>0</v>
      </c>
      <c r="J24" s="153">
        <f t="shared" si="1"/>
        <v>0</v>
      </c>
      <c r="K24" s="153">
        <f t="shared" si="2"/>
        <v>0</v>
      </c>
      <c r="L24" s="75"/>
      <c r="M24" s="75"/>
      <c r="N24" s="75"/>
      <c r="O24" s="157">
        <f t="shared" si="3"/>
        <v>0</v>
      </c>
      <c r="P24" s="157">
        <f t="shared" si="4"/>
        <v>0</v>
      </c>
      <c r="Q24" s="157">
        <f t="shared" si="5"/>
        <v>0</v>
      </c>
      <c r="R24" s="157">
        <f t="shared" si="6"/>
        <v>0</v>
      </c>
      <c r="S24" s="157">
        <f t="shared" si="7"/>
        <v>0</v>
      </c>
      <c r="T24" s="157">
        <f t="shared" si="8"/>
        <v>0</v>
      </c>
      <c r="U24" s="157">
        <f t="shared" si="9"/>
        <v>0</v>
      </c>
      <c r="V24" s="158">
        <f t="shared" si="10"/>
        <v>0</v>
      </c>
      <c r="W24" s="128"/>
    </row>
    <row r="25" spans="1:23" s="129" customFormat="1" ht="18" customHeight="1">
      <c r="A25" s="61">
        <v>12</v>
      </c>
      <c r="B25" s="172"/>
      <c r="C25" s="173"/>
      <c r="D25" s="61"/>
      <c r="E25" s="61"/>
      <c r="F25" s="88"/>
      <c r="G25" s="88"/>
      <c r="H25" s="78"/>
      <c r="I25" s="153">
        <f t="shared" si="0"/>
        <v>0</v>
      </c>
      <c r="J25" s="153">
        <f t="shared" si="1"/>
        <v>0</v>
      </c>
      <c r="K25" s="153">
        <f t="shared" si="2"/>
        <v>0</v>
      </c>
      <c r="L25" s="75"/>
      <c r="M25" s="75"/>
      <c r="N25" s="75"/>
      <c r="O25" s="157">
        <f t="shared" si="3"/>
        <v>0</v>
      </c>
      <c r="P25" s="157">
        <f t="shared" si="4"/>
        <v>0</v>
      </c>
      <c r="Q25" s="157">
        <f t="shared" si="5"/>
        <v>0</v>
      </c>
      <c r="R25" s="157">
        <f t="shared" si="6"/>
        <v>0</v>
      </c>
      <c r="S25" s="157">
        <f t="shared" si="7"/>
        <v>0</v>
      </c>
      <c r="T25" s="157">
        <f t="shared" si="8"/>
        <v>0</v>
      </c>
      <c r="U25" s="157">
        <f t="shared" si="9"/>
        <v>0</v>
      </c>
      <c r="V25" s="158">
        <f t="shared" si="10"/>
        <v>0</v>
      </c>
      <c r="W25" s="128"/>
    </row>
    <row r="26" spans="1:23" s="129" customFormat="1" ht="18" customHeight="1">
      <c r="A26" s="61">
        <v>13</v>
      </c>
      <c r="B26" s="201"/>
      <c r="C26" s="201"/>
      <c r="D26" s="61"/>
      <c r="E26" s="61"/>
      <c r="F26" s="88"/>
      <c r="G26" s="88"/>
      <c r="H26" s="78"/>
      <c r="I26" s="153">
        <f t="shared" si="0"/>
        <v>0</v>
      </c>
      <c r="J26" s="153">
        <f t="shared" si="1"/>
        <v>0</v>
      </c>
      <c r="K26" s="153">
        <f t="shared" si="2"/>
        <v>0</v>
      </c>
      <c r="L26" s="75"/>
      <c r="M26" s="75"/>
      <c r="N26" s="75"/>
      <c r="O26" s="157">
        <f t="shared" si="3"/>
        <v>0</v>
      </c>
      <c r="P26" s="157">
        <f t="shared" si="4"/>
        <v>0</v>
      </c>
      <c r="Q26" s="157">
        <f t="shared" si="5"/>
        <v>0</v>
      </c>
      <c r="R26" s="157">
        <f t="shared" si="6"/>
        <v>0</v>
      </c>
      <c r="S26" s="157">
        <f t="shared" si="7"/>
        <v>0</v>
      </c>
      <c r="T26" s="157">
        <f t="shared" si="8"/>
        <v>0</v>
      </c>
      <c r="U26" s="157">
        <f t="shared" si="9"/>
        <v>0</v>
      </c>
      <c r="V26" s="158">
        <f t="shared" si="10"/>
        <v>0</v>
      </c>
      <c r="W26" s="128"/>
    </row>
    <row r="27" spans="1:23" s="129" customFormat="1" ht="18" customHeight="1">
      <c r="A27" s="61">
        <v>14</v>
      </c>
      <c r="B27" s="201"/>
      <c r="C27" s="201"/>
      <c r="D27" s="61"/>
      <c r="E27" s="61"/>
      <c r="F27" s="88"/>
      <c r="G27" s="88"/>
      <c r="H27" s="78"/>
      <c r="I27" s="153">
        <f t="shared" si="0"/>
        <v>0</v>
      </c>
      <c r="J27" s="153">
        <f t="shared" si="1"/>
        <v>0</v>
      </c>
      <c r="K27" s="153">
        <f t="shared" si="2"/>
        <v>0</v>
      </c>
      <c r="L27" s="75"/>
      <c r="M27" s="75"/>
      <c r="N27" s="75"/>
      <c r="O27" s="157">
        <f t="shared" si="3"/>
        <v>0</v>
      </c>
      <c r="P27" s="157">
        <f t="shared" si="4"/>
        <v>0</v>
      </c>
      <c r="Q27" s="157">
        <f t="shared" si="5"/>
        <v>0</v>
      </c>
      <c r="R27" s="157">
        <f t="shared" si="6"/>
        <v>0</v>
      </c>
      <c r="S27" s="157">
        <f t="shared" si="7"/>
        <v>0</v>
      </c>
      <c r="T27" s="157">
        <f t="shared" si="8"/>
        <v>0</v>
      </c>
      <c r="U27" s="157">
        <f t="shared" si="9"/>
        <v>0</v>
      </c>
      <c r="V27" s="158">
        <f t="shared" si="10"/>
        <v>0</v>
      </c>
      <c r="W27" s="128"/>
    </row>
    <row r="28" spans="1:23" s="129" customFormat="1" ht="18" customHeight="1">
      <c r="A28" s="61">
        <v>15</v>
      </c>
      <c r="B28" s="201"/>
      <c r="C28" s="201"/>
      <c r="D28" s="61"/>
      <c r="E28" s="61"/>
      <c r="F28" s="88"/>
      <c r="G28" s="88"/>
      <c r="H28" s="78"/>
      <c r="I28" s="153">
        <f t="shared" si="0"/>
        <v>0</v>
      </c>
      <c r="J28" s="153">
        <f t="shared" si="1"/>
        <v>0</v>
      </c>
      <c r="K28" s="153">
        <f t="shared" si="2"/>
        <v>0</v>
      </c>
      <c r="L28" s="75"/>
      <c r="M28" s="75"/>
      <c r="N28" s="75"/>
      <c r="O28" s="157">
        <f t="shared" si="3"/>
        <v>0</v>
      </c>
      <c r="P28" s="157">
        <f t="shared" si="4"/>
        <v>0</v>
      </c>
      <c r="Q28" s="157">
        <f t="shared" si="5"/>
        <v>0</v>
      </c>
      <c r="R28" s="157">
        <f t="shared" si="6"/>
        <v>0</v>
      </c>
      <c r="S28" s="157">
        <f t="shared" si="7"/>
        <v>0</v>
      </c>
      <c r="T28" s="157">
        <f t="shared" si="8"/>
        <v>0</v>
      </c>
      <c r="U28" s="157">
        <f t="shared" si="9"/>
        <v>0</v>
      </c>
      <c r="V28" s="158">
        <f t="shared" si="10"/>
        <v>0</v>
      </c>
      <c r="W28" s="128"/>
    </row>
    <row r="29" spans="1:23" s="129" customFormat="1" ht="18" customHeight="1">
      <c r="A29" s="61">
        <v>16</v>
      </c>
      <c r="B29" s="201"/>
      <c r="C29" s="201"/>
      <c r="D29" s="61"/>
      <c r="E29" s="61"/>
      <c r="F29" s="88"/>
      <c r="G29" s="88"/>
      <c r="H29" s="78"/>
      <c r="I29" s="153">
        <f t="shared" si="0"/>
        <v>0</v>
      </c>
      <c r="J29" s="153">
        <f t="shared" si="1"/>
        <v>0</v>
      </c>
      <c r="K29" s="153">
        <f t="shared" si="2"/>
        <v>0</v>
      </c>
      <c r="L29" s="75"/>
      <c r="M29" s="75"/>
      <c r="N29" s="75"/>
      <c r="O29" s="157">
        <f t="shared" si="3"/>
        <v>0</v>
      </c>
      <c r="P29" s="157">
        <f t="shared" si="4"/>
        <v>0</v>
      </c>
      <c r="Q29" s="157">
        <f t="shared" si="5"/>
        <v>0</v>
      </c>
      <c r="R29" s="157">
        <f t="shared" si="6"/>
        <v>0</v>
      </c>
      <c r="S29" s="157">
        <f t="shared" si="7"/>
        <v>0</v>
      </c>
      <c r="T29" s="157">
        <f t="shared" si="8"/>
        <v>0</v>
      </c>
      <c r="U29" s="157">
        <f t="shared" si="9"/>
        <v>0</v>
      </c>
      <c r="V29" s="158">
        <f t="shared" si="10"/>
        <v>0</v>
      </c>
      <c r="W29" s="128"/>
    </row>
    <row r="30" spans="1:23" s="129" customFormat="1" ht="18" customHeight="1">
      <c r="A30" s="61">
        <v>17</v>
      </c>
      <c r="B30" s="201"/>
      <c r="C30" s="201"/>
      <c r="D30" s="61"/>
      <c r="E30" s="61"/>
      <c r="F30" s="88"/>
      <c r="G30" s="88"/>
      <c r="H30" s="78"/>
      <c r="I30" s="153">
        <f t="shared" si="0"/>
        <v>0</v>
      </c>
      <c r="J30" s="153">
        <f t="shared" si="1"/>
        <v>0</v>
      </c>
      <c r="K30" s="153">
        <f t="shared" si="2"/>
        <v>0</v>
      </c>
      <c r="L30" s="75"/>
      <c r="M30" s="75"/>
      <c r="N30" s="75"/>
      <c r="O30" s="157">
        <f t="shared" si="3"/>
        <v>0</v>
      </c>
      <c r="P30" s="157">
        <f t="shared" si="4"/>
        <v>0</v>
      </c>
      <c r="Q30" s="157">
        <f t="shared" si="5"/>
        <v>0</v>
      </c>
      <c r="R30" s="157">
        <f t="shared" si="6"/>
        <v>0</v>
      </c>
      <c r="S30" s="157">
        <f t="shared" si="7"/>
        <v>0</v>
      </c>
      <c r="T30" s="157">
        <f t="shared" si="8"/>
        <v>0</v>
      </c>
      <c r="U30" s="157">
        <f t="shared" si="9"/>
        <v>0</v>
      </c>
      <c r="V30" s="158">
        <f t="shared" si="10"/>
        <v>0</v>
      </c>
      <c r="W30" s="128"/>
    </row>
    <row r="31" spans="1:23" s="129" customFormat="1" ht="18" customHeight="1">
      <c r="A31" s="61">
        <v>18</v>
      </c>
      <c r="B31" s="187"/>
      <c r="C31" s="188"/>
      <c r="D31" s="61"/>
      <c r="E31" s="61"/>
      <c r="F31" s="88"/>
      <c r="G31" s="88"/>
      <c r="H31" s="78"/>
      <c r="I31" s="153">
        <f t="shared" si="0"/>
        <v>0</v>
      </c>
      <c r="J31" s="153">
        <f t="shared" si="1"/>
        <v>0</v>
      </c>
      <c r="K31" s="153">
        <f t="shared" si="2"/>
        <v>0</v>
      </c>
      <c r="L31" s="75"/>
      <c r="M31" s="75"/>
      <c r="N31" s="75"/>
      <c r="O31" s="157">
        <f t="shared" si="3"/>
        <v>0</v>
      </c>
      <c r="P31" s="157">
        <f t="shared" si="4"/>
        <v>0</v>
      </c>
      <c r="Q31" s="157">
        <f t="shared" si="5"/>
        <v>0</v>
      </c>
      <c r="R31" s="157">
        <f t="shared" si="6"/>
        <v>0</v>
      </c>
      <c r="S31" s="157">
        <f t="shared" si="7"/>
        <v>0</v>
      </c>
      <c r="T31" s="157">
        <f t="shared" si="8"/>
        <v>0</v>
      </c>
      <c r="U31" s="157">
        <f t="shared" si="9"/>
        <v>0</v>
      </c>
      <c r="V31" s="158">
        <f t="shared" si="10"/>
        <v>0</v>
      </c>
      <c r="W31" s="128"/>
    </row>
    <row r="32" spans="1:23" s="129" customFormat="1" ht="18" customHeight="1">
      <c r="A32" s="61">
        <v>19</v>
      </c>
      <c r="B32" s="187"/>
      <c r="C32" s="188"/>
      <c r="D32" s="61"/>
      <c r="E32" s="61"/>
      <c r="F32" s="88"/>
      <c r="G32" s="88"/>
      <c r="H32" s="78"/>
      <c r="I32" s="153">
        <f t="shared" si="0"/>
        <v>0</v>
      </c>
      <c r="J32" s="153">
        <f t="shared" si="1"/>
        <v>0</v>
      </c>
      <c r="K32" s="153">
        <f t="shared" si="2"/>
        <v>0</v>
      </c>
      <c r="L32" s="75"/>
      <c r="M32" s="75"/>
      <c r="N32" s="75"/>
      <c r="O32" s="157">
        <f t="shared" si="3"/>
        <v>0</v>
      </c>
      <c r="P32" s="157">
        <f t="shared" si="4"/>
        <v>0</v>
      </c>
      <c r="Q32" s="157">
        <f t="shared" si="5"/>
        <v>0</v>
      </c>
      <c r="R32" s="157">
        <f t="shared" si="6"/>
        <v>0</v>
      </c>
      <c r="S32" s="157">
        <f t="shared" si="7"/>
        <v>0</v>
      </c>
      <c r="T32" s="157">
        <f t="shared" si="8"/>
        <v>0</v>
      </c>
      <c r="U32" s="157">
        <f t="shared" si="9"/>
        <v>0</v>
      </c>
      <c r="V32" s="158">
        <f t="shared" si="10"/>
        <v>0</v>
      </c>
      <c r="W32" s="128"/>
    </row>
    <row r="33" spans="1:23" s="129" customFormat="1" ht="18" customHeight="1">
      <c r="A33" s="62">
        <v>20</v>
      </c>
      <c r="B33" s="189"/>
      <c r="C33" s="190"/>
      <c r="D33" s="62"/>
      <c r="E33" s="62"/>
      <c r="F33" s="89"/>
      <c r="G33" s="89"/>
      <c r="H33" s="79"/>
      <c r="I33" s="154">
        <f t="shared" si="0"/>
        <v>0</v>
      </c>
      <c r="J33" s="154">
        <f t="shared" si="1"/>
        <v>0</v>
      </c>
      <c r="K33" s="154">
        <f t="shared" si="2"/>
        <v>0</v>
      </c>
      <c r="L33" s="76"/>
      <c r="M33" s="76"/>
      <c r="N33" s="76"/>
      <c r="O33" s="159">
        <f>IF(G33="x",I33*1.1,I33)</f>
        <v>0</v>
      </c>
      <c r="P33" s="159">
        <f>IF(AND(G33="x",E33&lt;=45),J33*2*0.75,IF(AND(G33="x",E33&gt;45),J33*2,J33))</f>
        <v>0</v>
      </c>
      <c r="Q33" s="159">
        <f>K33</f>
        <v>0</v>
      </c>
      <c r="R33" s="159">
        <f>IF(AND(G33="x",E33&lt;=20),H33*0.02,IF(AND(G33="x",E33&lt;=60),H33*0.07,IF(AND(G33="x",E33&gt;60),H33*0.15,0)))</f>
        <v>0</v>
      </c>
      <c r="S33" s="159">
        <f>IF(E33&lt;=60,H33*0,IF(E33&lt;=75,H33*0.1,IF(E33&lt;=90,H33*0.2,IF(E33&lt;=110,H33*0.3,IF(E33&lt;=130,H33*0.4,H33*0.5)))))</f>
        <v>0</v>
      </c>
      <c r="T33" s="159">
        <f>IF(L33="x",H33*0.2,0)</f>
        <v>0</v>
      </c>
      <c r="U33" s="159">
        <f>IF(M33="x",H33*0.2,IF(N33="x",H33*0.3,0))</f>
        <v>0</v>
      </c>
      <c r="V33" s="160">
        <f>IF(G33="x",SUM(O33:U33),SUM(H33+S33+T33+U33))</f>
        <v>0</v>
      </c>
      <c r="W33" s="128"/>
    </row>
    <row r="34" spans="1:23" s="131" customFormat="1" ht="27.75" customHeight="1">
      <c r="A34" s="191" t="s">
        <v>6</v>
      </c>
      <c r="B34" s="192"/>
      <c r="C34" s="192"/>
      <c r="D34" s="192"/>
      <c r="E34" s="192"/>
      <c r="F34" s="192"/>
      <c r="G34" s="192"/>
      <c r="H34" s="192"/>
      <c r="I34" s="192"/>
      <c r="J34" s="192"/>
      <c r="K34" s="192"/>
      <c r="L34" s="192"/>
      <c r="M34" s="192"/>
      <c r="N34" s="192"/>
      <c r="O34" s="192"/>
      <c r="P34" s="192"/>
      <c r="Q34" s="192"/>
      <c r="R34" s="192"/>
      <c r="S34" s="192"/>
      <c r="T34" s="192"/>
      <c r="U34" s="193"/>
      <c r="V34" s="161">
        <f>SUM(V14:V33)</f>
        <v>0</v>
      </c>
      <c r="W34" s="130"/>
    </row>
    <row r="35" spans="1:22" s="135" customFormat="1" ht="16.5" customHeight="1">
      <c r="A35" s="132"/>
      <c r="B35" s="133" t="s">
        <v>99</v>
      </c>
      <c r="C35" s="132"/>
      <c r="D35" s="132"/>
      <c r="E35" s="132"/>
      <c r="F35" s="132"/>
      <c r="G35" s="132"/>
      <c r="H35" s="134"/>
      <c r="I35" s="132"/>
      <c r="J35" s="132"/>
      <c r="K35" s="132"/>
      <c r="L35" s="132"/>
      <c r="M35" s="132"/>
      <c r="N35" s="132"/>
      <c r="O35" s="132"/>
      <c r="P35" s="132"/>
      <c r="Q35" s="132"/>
      <c r="R35" s="132"/>
      <c r="S35" s="132"/>
      <c r="T35" s="132"/>
      <c r="U35" s="132"/>
      <c r="V35" s="132"/>
    </row>
    <row r="36" spans="1:22" s="135" customFormat="1" ht="16.5" customHeight="1">
      <c r="A36" s="132"/>
      <c r="B36" s="133" t="s">
        <v>104</v>
      </c>
      <c r="C36" s="132"/>
      <c r="D36" s="132"/>
      <c r="E36" s="132"/>
      <c r="F36" s="132"/>
      <c r="G36" s="132"/>
      <c r="H36" s="134"/>
      <c r="I36" s="132"/>
      <c r="J36" s="132"/>
      <c r="K36" s="132"/>
      <c r="L36" s="132"/>
      <c r="M36" s="132"/>
      <c r="N36" s="132"/>
      <c r="O36" s="132"/>
      <c r="P36" s="132"/>
      <c r="Q36" s="132"/>
      <c r="R36" s="132"/>
      <c r="S36" s="132"/>
      <c r="T36" s="132"/>
      <c r="U36" s="132"/>
      <c r="V36" s="132"/>
    </row>
    <row r="37" spans="1:22" s="135" customFormat="1" ht="16.5" customHeight="1">
      <c r="A37" s="132"/>
      <c r="B37" s="133" t="s">
        <v>100</v>
      </c>
      <c r="C37" s="132"/>
      <c r="D37" s="132"/>
      <c r="E37" s="132"/>
      <c r="F37" s="132"/>
      <c r="G37" s="132"/>
      <c r="H37" s="134"/>
      <c r="I37" s="132"/>
      <c r="J37" s="132"/>
      <c r="K37" s="132"/>
      <c r="L37" s="132"/>
      <c r="M37" s="132"/>
      <c r="N37" s="132"/>
      <c r="O37" s="132"/>
      <c r="P37" s="132"/>
      <c r="Q37" s="132"/>
      <c r="R37" s="132"/>
      <c r="S37" s="132"/>
      <c r="T37" s="132"/>
      <c r="U37" s="132"/>
      <c r="V37" s="132"/>
    </row>
    <row r="38" spans="1:22" ht="16.5">
      <c r="A38" s="170" t="s">
        <v>51</v>
      </c>
      <c r="B38" s="170"/>
      <c r="C38" s="170"/>
      <c r="D38" s="116"/>
      <c r="E38" s="116"/>
      <c r="F38" s="116"/>
      <c r="G38" s="116"/>
      <c r="H38" s="117"/>
      <c r="I38" s="116"/>
      <c r="J38" s="116"/>
      <c r="K38" s="116"/>
      <c r="L38" s="116"/>
      <c r="M38" s="116"/>
      <c r="N38" s="116"/>
      <c r="O38" s="116"/>
      <c r="P38" s="116"/>
      <c r="Q38" s="116"/>
      <c r="R38" s="116"/>
      <c r="S38" s="116"/>
      <c r="T38" s="116"/>
      <c r="U38" s="116"/>
      <c r="V38" s="116"/>
    </row>
    <row r="39" spans="1:22" s="135" customFormat="1" ht="42" customHeight="1">
      <c r="A39" s="132"/>
      <c r="B39" s="182" t="s">
        <v>32</v>
      </c>
      <c r="C39" s="182" t="s">
        <v>28</v>
      </c>
      <c r="D39" s="194" t="s">
        <v>33</v>
      </c>
      <c r="E39" s="194"/>
      <c r="F39" s="194"/>
      <c r="G39" s="194"/>
      <c r="H39" s="194"/>
      <c r="I39" s="194"/>
      <c r="J39" s="194"/>
      <c r="K39" s="194"/>
      <c r="L39" s="182" t="s">
        <v>48</v>
      </c>
      <c r="M39" s="182"/>
      <c r="N39" s="195" t="s">
        <v>31</v>
      </c>
      <c r="O39" s="196"/>
      <c r="P39" s="196"/>
      <c r="Q39" s="196"/>
      <c r="R39" s="196"/>
      <c r="S39" s="196"/>
      <c r="T39" s="196"/>
      <c r="U39" s="196"/>
      <c r="V39" s="197"/>
    </row>
    <row r="40" spans="1:22" s="135" customFormat="1" ht="42" customHeight="1">
      <c r="A40" s="132"/>
      <c r="B40" s="182"/>
      <c r="C40" s="182"/>
      <c r="D40" s="182" t="s">
        <v>47</v>
      </c>
      <c r="E40" s="184"/>
      <c r="F40" s="184"/>
      <c r="G40" s="184"/>
      <c r="H40" s="184"/>
      <c r="I40" s="184"/>
      <c r="J40" s="184"/>
      <c r="K40" s="184"/>
      <c r="L40" s="182"/>
      <c r="M40" s="182"/>
      <c r="N40" s="198"/>
      <c r="O40" s="199"/>
      <c r="P40" s="199"/>
      <c r="Q40" s="199"/>
      <c r="R40" s="199"/>
      <c r="S40" s="199"/>
      <c r="T40" s="199"/>
      <c r="U40" s="199"/>
      <c r="V40" s="200"/>
    </row>
    <row r="41" spans="1:22" s="135" customFormat="1" ht="42" customHeight="1">
      <c r="A41" s="132"/>
      <c r="B41" s="182"/>
      <c r="C41" s="182"/>
      <c r="D41" s="182"/>
      <c r="E41" s="185"/>
      <c r="F41" s="185"/>
      <c r="G41" s="185"/>
      <c r="H41" s="185"/>
      <c r="I41" s="186"/>
      <c r="J41" s="185"/>
      <c r="K41" s="186"/>
      <c r="L41" s="182"/>
      <c r="M41" s="182"/>
      <c r="N41" s="182" t="s">
        <v>29</v>
      </c>
      <c r="O41" s="182"/>
      <c r="P41" s="182" t="s">
        <v>30</v>
      </c>
      <c r="Q41" s="182"/>
      <c r="R41" s="182" t="s">
        <v>46</v>
      </c>
      <c r="S41" s="182"/>
      <c r="T41" s="182"/>
      <c r="U41" s="182"/>
      <c r="V41" s="182"/>
    </row>
    <row r="42" spans="1:22" s="135" customFormat="1" ht="27" customHeight="1">
      <c r="A42" s="132"/>
      <c r="B42" s="137" t="s">
        <v>89</v>
      </c>
      <c r="C42" s="137" t="s">
        <v>90</v>
      </c>
      <c r="D42" s="137" t="s">
        <v>91</v>
      </c>
      <c r="E42" s="183" t="s">
        <v>92</v>
      </c>
      <c r="F42" s="183"/>
      <c r="G42" s="183"/>
      <c r="H42" s="183" t="s">
        <v>93</v>
      </c>
      <c r="I42" s="183"/>
      <c r="J42" s="183" t="s">
        <v>94</v>
      </c>
      <c r="K42" s="183"/>
      <c r="L42" s="183" t="s">
        <v>95</v>
      </c>
      <c r="M42" s="183"/>
      <c r="N42" s="183" t="s">
        <v>96</v>
      </c>
      <c r="O42" s="183"/>
      <c r="P42" s="183" t="s">
        <v>97</v>
      </c>
      <c r="Q42" s="183"/>
      <c r="R42" s="183" t="s">
        <v>98</v>
      </c>
      <c r="S42" s="183"/>
      <c r="T42" s="183"/>
      <c r="U42" s="183"/>
      <c r="V42" s="183"/>
    </row>
    <row r="43" spans="1:22" s="140" customFormat="1" ht="36.75" customHeight="1">
      <c r="A43" s="138"/>
      <c r="B43" s="139"/>
      <c r="C43" s="163">
        <f>V34</f>
        <v>0</v>
      </c>
      <c r="D43" s="163">
        <f>SUM(E43:K43)</f>
        <v>0</v>
      </c>
      <c r="E43" s="178">
        <f>E41*B43</f>
        <v>0</v>
      </c>
      <c r="F43" s="178"/>
      <c r="G43" s="178"/>
      <c r="H43" s="178">
        <f>H41*B43</f>
        <v>0</v>
      </c>
      <c r="I43" s="178"/>
      <c r="J43" s="178">
        <f>J41*B43</f>
        <v>0</v>
      </c>
      <c r="K43" s="178"/>
      <c r="L43" s="179">
        <f>IF(B43&lt;D43,0,B43-D43)</f>
        <v>0</v>
      </c>
      <c r="M43" s="180"/>
      <c r="N43" s="179">
        <f>IF(C43&lt;L43,0,C43-L43)</f>
        <v>0</v>
      </c>
      <c r="O43" s="180"/>
      <c r="P43" s="181"/>
      <c r="Q43" s="181"/>
      <c r="R43" s="174">
        <f>N43*P43</f>
        <v>0</v>
      </c>
      <c r="S43" s="174"/>
      <c r="T43" s="174"/>
      <c r="U43" s="174"/>
      <c r="V43" s="174"/>
    </row>
    <row r="44" spans="1:22" ht="16.5">
      <c r="A44" s="116"/>
      <c r="B44" s="116"/>
      <c r="C44" s="116"/>
      <c r="D44" s="116"/>
      <c r="E44" s="116"/>
      <c r="F44" s="116"/>
      <c r="G44" s="116"/>
      <c r="H44" s="117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</row>
    <row r="45" spans="1:22" s="135" customFormat="1" ht="21" customHeight="1">
      <c r="A45" s="132"/>
      <c r="B45" s="175" t="s">
        <v>101</v>
      </c>
      <c r="C45" s="176"/>
      <c r="D45" s="132"/>
      <c r="E45" s="132"/>
      <c r="F45" s="132"/>
      <c r="G45" s="132"/>
      <c r="H45" s="134"/>
      <c r="I45" s="132"/>
      <c r="J45" s="132"/>
      <c r="K45" s="132"/>
      <c r="L45" s="132"/>
      <c r="M45" s="132"/>
      <c r="N45" s="132"/>
      <c r="O45" s="132"/>
      <c r="P45" s="132"/>
      <c r="Q45" s="132"/>
      <c r="R45" s="132"/>
      <c r="S45" s="132"/>
      <c r="T45" s="132"/>
      <c r="U45" s="132"/>
      <c r="V45" s="132"/>
    </row>
    <row r="46" spans="1:22" s="135" customFormat="1" ht="21" customHeight="1">
      <c r="A46" s="132"/>
      <c r="B46" s="133" t="s">
        <v>102</v>
      </c>
      <c r="C46" s="132"/>
      <c r="D46" s="132"/>
      <c r="E46" s="132"/>
      <c r="F46" s="132"/>
      <c r="G46" s="132"/>
      <c r="H46" s="134"/>
      <c r="I46" s="132"/>
      <c r="J46" s="132"/>
      <c r="K46" s="132"/>
      <c r="L46" s="132"/>
      <c r="M46" s="132"/>
      <c r="N46" s="132"/>
      <c r="O46" s="132"/>
      <c r="P46" s="132"/>
      <c r="Q46" s="132"/>
      <c r="R46" s="132"/>
      <c r="S46" s="132"/>
      <c r="T46" s="132"/>
      <c r="U46" s="132"/>
      <c r="V46" s="132"/>
    </row>
    <row r="47" spans="1:22" s="135" customFormat="1" ht="15">
      <c r="A47" s="141"/>
      <c r="B47" s="133" t="s">
        <v>103</v>
      </c>
      <c r="C47" s="141"/>
      <c r="D47" s="141"/>
      <c r="E47" s="141"/>
      <c r="F47" s="141"/>
      <c r="G47" s="141"/>
      <c r="H47" s="142"/>
      <c r="I47" s="141"/>
      <c r="J47" s="141"/>
      <c r="K47" s="141"/>
      <c r="L47" s="141"/>
      <c r="M47" s="141"/>
      <c r="N47" s="141"/>
      <c r="O47" s="141"/>
      <c r="P47" s="141"/>
      <c r="Q47" s="141"/>
      <c r="R47" s="132"/>
      <c r="S47" s="141"/>
      <c r="T47" s="141"/>
      <c r="U47" s="141"/>
      <c r="V47" s="141"/>
    </row>
    <row r="48" spans="1:22" s="143" customFormat="1" ht="15.75">
      <c r="A48" s="109"/>
      <c r="B48" s="109"/>
      <c r="C48" s="109"/>
      <c r="D48" s="109"/>
      <c r="E48" s="109"/>
      <c r="F48" s="109"/>
      <c r="G48" s="109"/>
      <c r="H48" s="110"/>
      <c r="I48" s="109"/>
      <c r="J48" s="109"/>
      <c r="K48" s="109"/>
      <c r="L48" s="109"/>
      <c r="M48" s="177" t="s">
        <v>75</v>
      </c>
      <c r="N48" s="177"/>
      <c r="O48" s="177"/>
      <c r="P48" s="177"/>
      <c r="Q48" s="177"/>
      <c r="R48" s="177"/>
      <c r="S48" s="177"/>
      <c r="T48" s="177"/>
      <c r="U48" s="177"/>
      <c r="V48" s="177"/>
    </row>
    <row r="49" spans="1:22" s="143" customFormat="1" ht="15.75">
      <c r="A49" s="109"/>
      <c r="B49" s="109"/>
      <c r="C49" s="109"/>
      <c r="D49" s="109"/>
      <c r="E49" s="109"/>
      <c r="F49" s="109"/>
      <c r="G49" s="109"/>
      <c r="H49" s="110"/>
      <c r="I49" s="109"/>
      <c r="J49" s="109"/>
      <c r="K49" s="109"/>
      <c r="L49" s="109"/>
      <c r="M49" s="109"/>
      <c r="N49" s="109"/>
      <c r="O49" s="109"/>
      <c r="P49" s="109"/>
      <c r="Q49" s="109"/>
      <c r="R49" s="144"/>
      <c r="S49" s="144"/>
      <c r="T49" s="109"/>
      <c r="U49" s="109"/>
      <c r="V49" s="109"/>
    </row>
    <row r="50" spans="1:22" s="143" customFormat="1" ht="15.75">
      <c r="A50" s="169" t="s">
        <v>68</v>
      </c>
      <c r="B50" s="169"/>
      <c r="C50" s="169"/>
      <c r="D50" s="169"/>
      <c r="E50" s="169" t="s">
        <v>71</v>
      </c>
      <c r="F50" s="169"/>
      <c r="G50" s="169"/>
      <c r="H50" s="169"/>
      <c r="I50" s="169"/>
      <c r="J50" s="169" t="s">
        <v>70</v>
      </c>
      <c r="K50" s="169"/>
      <c r="L50" s="169"/>
      <c r="M50" s="169"/>
      <c r="N50" s="169"/>
      <c r="O50" s="169" t="s">
        <v>69</v>
      </c>
      <c r="P50" s="169"/>
      <c r="Q50" s="169"/>
      <c r="R50" s="169"/>
      <c r="S50" s="169"/>
      <c r="T50" s="169"/>
      <c r="U50" s="169"/>
      <c r="V50" s="169"/>
    </row>
    <row r="51" spans="1:22" ht="16.5">
      <c r="A51" s="145"/>
      <c r="B51" s="145"/>
      <c r="C51" s="145"/>
      <c r="D51" s="145"/>
      <c r="E51" s="145"/>
      <c r="F51" s="145"/>
      <c r="G51" s="145"/>
      <c r="H51" s="146"/>
      <c r="I51" s="145"/>
      <c r="J51" s="145"/>
      <c r="K51" s="145"/>
      <c r="L51" s="145"/>
      <c r="M51" s="145"/>
      <c r="N51" s="145"/>
      <c r="O51" s="145"/>
      <c r="P51" s="145"/>
      <c r="Q51" s="145"/>
      <c r="R51" s="145"/>
      <c r="S51" s="145"/>
      <c r="T51" s="145"/>
      <c r="U51" s="145"/>
      <c r="V51" s="145"/>
    </row>
    <row r="52" spans="1:22" ht="16.5">
      <c r="A52" s="145"/>
      <c r="B52" s="145"/>
      <c r="C52" s="145"/>
      <c r="D52" s="145"/>
      <c r="E52" s="145"/>
      <c r="F52" s="145"/>
      <c r="G52" s="145"/>
      <c r="H52" s="146"/>
      <c r="I52" s="145"/>
      <c r="J52" s="145"/>
      <c r="K52" s="145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</row>
    <row r="53" spans="1:22" ht="16.5">
      <c r="A53" s="145"/>
      <c r="B53" s="145"/>
      <c r="C53" s="145"/>
      <c r="D53" s="145"/>
      <c r="E53" s="145"/>
      <c r="F53" s="145"/>
      <c r="G53" s="145"/>
      <c r="H53" s="146"/>
      <c r="I53" s="145"/>
      <c r="J53" s="145"/>
      <c r="K53" s="145"/>
      <c r="L53" s="145"/>
      <c r="M53" s="145"/>
      <c r="N53" s="145"/>
      <c r="O53" s="145"/>
      <c r="P53" s="145"/>
      <c r="Q53" s="145"/>
      <c r="R53" s="145"/>
      <c r="S53" s="145"/>
      <c r="T53" s="145"/>
      <c r="U53" s="145"/>
      <c r="V53" s="145"/>
    </row>
    <row r="54" spans="1:22" ht="16.5">
      <c r="A54" s="145"/>
      <c r="B54" s="145"/>
      <c r="C54" s="145"/>
      <c r="D54" s="145"/>
      <c r="E54" s="145"/>
      <c r="F54" s="145"/>
      <c r="G54" s="145"/>
      <c r="H54" s="146"/>
      <c r="I54" s="145"/>
      <c r="J54" s="145"/>
      <c r="K54" s="145"/>
      <c r="L54" s="145"/>
      <c r="M54" s="145"/>
      <c r="N54" s="145"/>
      <c r="O54" s="145"/>
      <c r="P54" s="145"/>
      <c r="Q54" s="145"/>
      <c r="R54" s="145"/>
      <c r="S54" s="145"/>
      <c r="T54" s="145"/>
      <c r="U54" s="145"/>
      <c r="V54" s="145"/>
    </row>
    <row r="55" spans="1:22" ht="16.5">
      <c r="A55" s="169" t="s">
        <v>72</v>
      </c>
      <c r="B55" s="169"/>
      <c r="C55" s="169"/>
      <c r="D55" s="169"/>
      <c r="E55" s="170" t="s">
        <v>73</v>
      </c>
      <c r="F55" s="170"/>
      <c r="G55" s="170"/>
      <c r="H55" s="170"/>
      <c r="I55" s="170"/>
      <c r="J55" s="170"/>
      <c r="K55" s="170"/>
      <c r="L55" s="170"/>
      <c r="M55" s="170"/>
      <c r="N55" s="170"/>
      <c r="O55" s="171">
        <f>E7</f>
        <v>0</v>
      </c>
      <c r="P55" s="171"/>
      <c r="Q55" s="171"/>
      <c r="R55" s="171"/>
      <c r="S55" s="171"/>
      <c r="T55" s="171"/>
      <c r="U55" s="171"/>
      <c r="V55" s="171"/>
    </row>
    <row r="56" spans="1:22" ht="16.5">
      <c r="A56" s="113"/>
      <c r="B56" s="113"/>
      <c r="C56" s="113"/>
      <c r="D56" s="113"/>
      <c r="E56" s="122"/>
      <c r="F56" s="122"/>
      <c r="G56" s="122"/>
      <c r="H56" s="147"/>
      <c r="I56" s="122"/>
      <c r="J56" s="148"/>
      <c r="K56" s="148"/>
      <c r="L56" s="148"/>
      <c r="M56" s="148"/>
      <c r="N56" s="148"/>
      <c r="O56" s="148"/>
      <c r="P56" s="148"/>
      <c r="Q56" s="148"/>
      <c r="R56" s="148"/>
      <c r="S56" s="148"/>
      <c r="T56" s="148"/>
      <c r="U56" s="148"/>
      <c r="V56" s="148"/>
    </row>
    <row r="57" spans="1:22" ht="16.5">
      <c r="A57" s="170"/>
      <c r="B57" s="170"/>
      <c r="C57" s="170"/>
      <c r="D57" s="170"/>
      <c r="E57" s="170"/>
      <c r="F57" s="170"/>
      <c r="G57" s="170"/>
      <c r="H57" s="170"/>
      <c r="I57" s="170"/>
      <c r="J57" s="170"/>
      <c r="K57" s="170"/>
      <c r="L57" s="170"/>
      <c r="M57" s="170"/>
      <c r="N57" s="170"/>
      <c r="O57" s="170"/>
      <c r="P57" s="170"/>
      <c r="Q57" s="170"/>
      <c r="R57" s="170"/>
      <c r="S57" s="170"/>
      <c r="T57" s="170"/>
      <c r="U57" s="170"/>
      <c r="V57" s="170"/>
    </row>
    <row r="58" spans="1:22" ht="16.5">
      <c r="A58" s="116"/>
      <c r="B58" s="145"/>
      <c r="C58" s="145"/>
      <c r="D58" s="145"/>
      <c r="E58" s="145"/>
      <c r="F58" s="145"/>
      <c r="G58" s="145"/>
      <c r="H58" s="146"/>
      <c r="I58" s="145"/>
      <c r="J58" s="145"/>
      <c r="K58" s="145"/>
      <c r="L58" s="145"/>
      <c r="M58" s="145"/>
      <c r="N58" s="145"/>
      <c r="O58" s="145"/>
      <c r="P58" s="145"/>
      <c r="Q58" s="145"/>
      <c r="R58" s="145"/>
      <c r="S58" s="145"/>
      <c r="T58" s="145"/>
      <c r="U58" s="145"/>
      <c r="V58" s="145"/>
    </row>
    <row r="59" spans="1:22" ht="16.5">
      <c r="A59" s="116"/>
      <c r="B59" s="145"/>
      <c r="C59" s="145"/>
      <c r="D59" s="145"/>
      <c r="E59" s="145"/>
      <c r="F59" s="145"/>
      <c r="G59" s="145"/>
      <c r="H59" s="146"/>
      <c r="I59" s="145"/>
      <c r="J59" s="145"/>
      <c r="K59" s="145"/>
      <c r="L59" s="145"/>
      <c r="M59" s="145"/>
      <c r="N59" s="145"/>
      <c r="O59" s="145"/>
      <c r="P59" s="145"/>
      <c r="Q59" s="145"/>
      <c r="R59" s="145"/>
      <c r="S59" s="145"/>
      <c r="T59" s="145"/>
      <c r="U59" s="145"/>
      <c r="V59" s="145"/>
    </row>
    <row r="60" spans="1:22" ht="16.5">
      <c r="A60" s="116"/>
      <c r="B60" s="145"/>
      <c r="C60" s="145"/>
      <c r="D60" s="145"/>
      <c r="E60" s="145"/>
      <c r="F60" s="145"/>
      <c r="G60" s="145"/>
      <c r="H60" s="146"/>
      <c r="I60" s="145"/>
      <c r="J60" s="145"/>
      <c r="K60" s="145"/>
      <c r="L60" s="145"/>
      <c r="M60" s="145"/>
      <c r="N60" s="145"/>
      <c r="O60" s="145"/>
      <c r="P60" s="145"/>
      <c r="Q60" s="145"/>
      <c r="R60" s="145"/>
      <c r="S60" s="145"/>
      <c r="T60" s="145"/>
      <c r="U60" s="145"/>
      <c r="V60" s="145"/>
    </row>
    <row r="61" spans="1:22" ht="16.5">
      <c r="A61" s="116"/>
      <c r="B61" s="116"/>
      <c r="C61" s="116"/>
      <c r="D61" s="116"/>
      <c r="E61" s="116"/>
      <c r="F61" s="116"/>
      <c r="G61" s="116"/>
      <c r="H61" s="117"/>
      <c r="I61" s="116"/>
      <c r="J61" s="116"/>
      <c r="K61" s="116"/>
      <c r="L61" s="116"/>
      <c r="M61" s="116"/>
      <c r="N61" s="116"/>
      <c r="O61" s="116"/>
      <c r="P61" s="116"/>
      <c r="Q61" s="116"/>
      <c r="R61" s="116"/>
      <c r="S61" s="116"/>
      <c r="T61" s="116"/>
      <c r="U61" s="116"/>
      <c r="V61" s="116"/>
    </row>
    <row r="62" spans="1:22" ht="16.5">
      <c r="A62" s="116"/>
      <c r="B62" s="116"/>
      <c r="C62" s="116"/>
      <c r="D62" s="116"/>
      <c r="E62" s="116"/>
      <c r="F62" s="116"/>
      <c r="G62" s="116"/>
      <c r="H62" s="117"/>
      <c r="I62" s="116"/>
      <c r="J62" s="116"/>
      <c r="K62" s="116"/>
      <c r="L62" s="116"/>
      <c r="M62" s="116"/>
      <c r="N62" s="116"/>
      <c r="O62" s="116"/>
      <c r="P62" s="116"/>
      <c r="Q62" s="116"/>
      <c r="R62" s="116"/>
      <c r="S62" s="116"/>
      <c r="T62" s="116"/>
      <c r="U62" s="116"/>
      <c r="V62" s="116"/>
    </row>
    <row r="63" spans="1:22" ht="16.5">
      <c r="A63" s="116"/>
      <c r="B63" s="116"/>
      <c r="C63" s="116"/>
      <c r="D63" s="116"/>
      <c r="E63" s="116"/>
      <c r="F63" s="116"/>
      <c r="G63" s="116"/>
      <c r="H63" s="117"/>
      <c r="I63" s="116"/>
      <c r="J63" s="116"/>
      <c r="K63" s="116"/>
      <c r="L63" s="116"/>
      <c r="M63" s="116"/>
      <c r="N63" s="116"/>
      <c r="O63" s="116"/>
      <c r="P63" s="116"/>
      <c r="Q63" s="116"/>
      <c r="R63" s="116"/>
      <c r="S63" s="116"/>
      <c r="T63" s="116"/>
      <c r="U63" s="116"/>
      <c r="V63" s="116"/>
    </row>
    <row r="64" spans="1:22" ht="16.5">
      <c r="A64" s="116"/>
      <c r="B64" s="116"/>
      <c r="C64" s="116"/>
      <c r="D64" s="116"/>
      <c r="E64" s="116"/>
      <c r="F64" s="116"/>
      <c r="G64" s="116"/>
      <c r="H64" s="117"/>
      <c r="I64" s="116"/>
      <c r="J64" s="116"/>
      <c r="K64" s="116"/>
      <c r="L64" s="116"/>
      <c r="M64" s="116"/>
      <c r="N64" s="116"/>
      <c r="O64" s="116"/>
      <c r="P64" s="116"/>
      <c r="Q64" s="116"/>
      <c r="R64" s="116"/>
      <c r="S64" s="116"/>
      <c r="T64" s="116"/>
      <c r="U64" s="116"/>
      <c r="V64" s="116"/>
    </row>
    <row r="65" spans="1:22" ht="16.5">
      <c r="A65" s="116"/>
      <c r="B65" s="116"/>
      <c r="C65" s="116"/>
      <c r="D65" s="116"/>
      <c r="E65" s="116"/>
      <c r="F65" s="116"/>
      <c r="G65" s="116"/>
      <c r="H65" s="117"/>
      <c r="I65" s="116"/>
      <c r="J65" s="116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</row>
    <row r="66" spans="1:22" ht="16.5">
      <c r="A66" s="116"/>
      <c r="B66" s="116"/>
      <c r="C66" s="116"/>
      <c r="D66" s="116"/>
      <c r="E66" s="116"/>
      <c r="F66" s="116"/>
      <c r="G66" s="116"/>
      <c r="H66" s="117"/>
      <c r="I66" s="116"/>
      <c r="J66" s="116"/>
      <c r="K66" s="116"/>
      <c r="L66" s="116"/>
      <c r="M66" s="116"/>
      <c r="N66" s="116"/>
      <c r="O66" s="116"/>
      <c r="P66" s="116"/>
      <c r="Q66" s="116"/>
      <c r="R66" s="116"/>
      <c r="S66" s="116"/>
      <c r="T66" s="116"/>
      <c r="U66" s="116"/>
      <c r="V66" s="116"/>
    </row>
    <row r="67" spans="1:22" ht="16.5">
      <c r="A67" s="116"/>
      <c r="B67" s="116"/>
      <c r="C67" s="116"/>
      <c r="D67" s="116"/>
      <c r="E67" s="116"/>
      <c r="F67" s="116"/>
      <c r="G67" s="116"/>
      <c r="H67" s="117"/>
      <c r="I67" s="116"/>
      <c r="J67" s="116"/>
      <c r="K67" s="116"/>
      <c r="L67" s="116"/>
      <c r="M67" s="116"/>
      <c r="N67" s="116"/>
      <c r="O67" s="116"/>
      <c r="P67" s="116"/>
      <c r="Q67" s="116"/>
      <c r="R67" s="116"/>
      <c r="S67" s="116"/>
      <c r="T67" s="116"/>
      <c r="U67" s="116"/>
      <c r="V67" s="116"/>
    </row>
    <row r="68" spans="1:22" ht="16.5">
      <c r="A68" s="116"/>
      <c r="B68" s="116"/>
      <c r="C68" s="116"/>
      <c r="D68" s="116"/>
      <c r="E68" s="116"/>
      <c r="F68" s="116"/>
      <c r="G68" s="116"/>
      <c r="H68" s="117"/>
      <c r="I68" s="116"/>
      <c r="J68" s="116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  <c r="V68" s="116"/>
    </row>
    <row r="69" spans="1:22" ht="16.5">
      <c r="A69" s="116"/>
      <c r="B69" s="116"/>
      <c r="C69" s="116"/>
      <c r="D69" s="116"/>
      <c r="E69" s="116"/>
      <c r="F69" s="116"/>
      <c r="G69" s="116"/>
      <c r="H69" s="117"/>
      <c r="I69" s="116"/>
      <c r="J69" s="116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  <c r="V69" s="116"/>
    </row>
    <row r="70" spans="1:22" ht="16.5">
      <c r="A70" s="116"/>
      <c r="B70" s="116"/>
      <c r="C70" s="116"/>
      <c r="D70" s="116"/>
      <c r="E70" s="116"/>
      <c r="F70" s="116"/>
      <c r="G70" s="116"/>
      <c r="H70" s="117"/>
      <c r="I70" s="116"/>
      <c r="J70" s="116"/>
      <c r="K70" s="116"/>
      <c r="L70" s="116"/>
      <c r="M70" s="116"/>
      <c r="N70" s="116"/>
      <c r="O70" s="116"/>
      <c r="P70" s="116"/>
      <c r="Q70" s="116"/>
      <c r="R70" s="116"/>
      <c r="S70" s="116"/>
      <c r="T70" s="116"/>
      <c r="U70" s="116"/>
      <c r="V70" s="116"/>
    </row>
    <row r="71" spans="1:22" ht="16.5">
      <c r="A71" s="116"/>
      <c r="B71" s="116"/>
      <c r="C71" s="116"/>
      <c r="D71" s="116"/>
      <c r="E71" s="116"/>
      <c r="F71" s="116"/>
      <c r="G71" s="116"/>
      <c r="H71" s="117"/>
      <c r="I71" s="116"/>
      <c r="J71" s="116"/>
      <c r="K71" s="116"/>
      <c r="L71" s="116"/>
      <c r="M71" s="116"/>
      <c r="N71" s="116"/>
      <c r="O71" s="116"/>
      <c r="P71" s="116"/>
      <c r="Q71" s="116"/>
      <c r="R71" s="116"/>
      <c r="S71" s="116"/>
      <c r="T71" s="116"/>
      <c r="U71" s="116"/>
      <c r="V71" s="116"/>
    </row>
    <row r="72" spans="1:22" ht="16.5">
      <c r="A72" s="116"/>
      <c r="B72" s="116"/>
      <c r="C72" s="116"/>
      <c r="D72" s="116"/>
      <c r="E72" s="116"/>
      <c r="F72" s="116"/>
      <c r="G72" s="116"/>
      <c r="H72" s="117"/>
      <c r="I72" s="116"/>
      <c r="J72" s="116"/>
      <c r="K72" s="116"/>
      <c r="L72" s="116"/>
      <c r="M72" s="116"/>
      <c r="N72" s="116"/>
      <c r="O72" s="116"/>
      <c r="P72" s="116"/>
      <c r="Q72" s="116"/>
      <c r="R72" s="116"/>
      <c r="S72" s="116"/>
      <c r="T72" s="116"/>
      <c r="U72" s="116"/>
      <c r="V72" s="116"/>
    </row>
    <row r="73" spans="1:22" ht="16.5">
      <c r="A73" s="116"/>
      <c r="B73" s="116"/>
      <c r="C73" s="116"/>
      <c r="D73" s="116"/>
      <c r="E73" s="116"/>
      <c r="F73" s="116"/>
      <c r="G73" s="116"/>
      <c r="H73" s="117"/>
      <c r="I73" s="116"/>
      <c r="J73" s="116"/>
      <c r="K73" s="116"/>
      <c r="L73" s="116"/>
      <c r="M73" s="116"/>
      <c r="N73" s="116"/>
      <c r="O73" s="116"/>
      <c r="P73" s="116"/>
      <c r="Q73" s="116"/>
      <c r="R73" s="116"/>
      <c r="S73" s="116"/>
      <c r="T73" s="116"/>
      <c r="U73" s="116"/>
      <c r="V73" s="116"/>
    </row>
    <row r="74" spans="1:22" ht="16.5">
      <c r="A74" s="116"/>
      <c r="B74" s="116"/>
      <c r="C74" s="116"/>
      <c r="D74" s="116"/>
      <c r="E74" s="116"/>
      <c r="F74" s="116"/>
      <c r="G74" s="116"/>
      <c r="H74" s="117"/>
      <c r="I74" s="116"/>
      <c r="J74" s="116"/>
      <c r="K74" s="116"/>
      <c r="L74" s="116"/>
      <c r="M74" s="116"/>
      <c r="N74" s="116"/>
      <c r="O74" s="116"/>
      <c r="P74" s="116"/>
      <c r="Q74" s="116"/>
      <c r="R74" s="116"/>
      <c r="S74" s="116"/>
      <c r="T74" s="116"/>
      <c r="U74" s="116"/>
      <c r="V74" s="116"/>
    </row>
    <row r="75" spans="1:22" ht="16.5">
      <c r="A75" s="116"/>
      <c r="B75" s="116"/>
      <c r="C75" s="116"/>
      <c r="D75" s="116"/>
      <c r="E75" s="116"/>
      <c r="F75" s="116"/>
      <c r="G75" s="116"/>
      <c r="H75" s="117"/>
      <c r="I75" s="116"/>
      <c r="J75" s="116"/>
      <c r="K75" s="116"/>
      <c r="L75" s="116"/>
      <c r="M75" s="116"/>
      <c r="N75" s="116"/>
      <c r="O75" s="116"/>
      <c r="P75" s="116"/>
      <c r="Q75" s="116"/>
      <c r="R75" s="116"/>
      <c r="S75" s="116"/>
      <c r="T75" s="116"/>
      <c r="U75" s="116"/>
      <c r="V75" s="116"/>
    </row>
    <row r="76" spans="1:22" ht="16.5">
      <c r="A76" s="116"/>
      <c r="B76" s="116"/>
      <c r="C76" s="116"/>
      <c r="D76" s="116"/>
      <c r="E76" s="116"/>
      <c r="F76" s="116"/>
      <c r="G76" s="116"/>
      <c r="H76" s="117"/>
      <c r="I76" s="116"/>
      <c r="J76" s="116"/>
      <c r="K76" s="116"/>
      <c r="L76" s="116"/>
      <c r="M76" s="116"/>
      <c r="N76" s="116"/>
      <c r="O76" s="116"/>
      <c r="P76" s="116"/>
      <c r="Q76" s="116"/>
      <c r="R76" s="116"/>
      <c r="S76" s="116"/>
      <c r="T76" s="116"/>
      <c r="U76" s="116"/>
      <c r="V76" s="116"/>
    </row>
    <row r="77" spans="1:22" ht="16.5">
      <c r="A77" s="116"/>
      <c r="B77" s="116"/>
      <c r="C77" s="116"/>
      <c r="D77" s="116"/>
      <c r="E77" s="116"/>
      <c r="F77" s="116"/>
      <c r="G77" s="116"/>
      <c r="H77" s="117"/>
      <c r="I77" s="116"/>
      <c r="J77" s="116"/>
      <c r="K77" s="116"/>
      <c r="L77" s="116"/>
      <c r="M77" s="116"/>
      <c r="N77" s="116"/>
      <c r="O77" s="116"/>
      <c r="P77" s="116"/>
      <c r="Q77" s="116"/>
      <c r="R77" s="116"/>
      <c r="S77" s="116"/>
      <c r="T77" s="116"/>
      <c r="U77" s="116"/>
      <c r="V77" s="116"/>
    </row>
    <row r="78" spans="1:22" ht="16.5">
      <c r="A78" s="116"/>
      <c r="B78" s="116"/>
      <c r="C78" s="116"/>
      <c r="D78" s="116"/>
      <c r="E78" s="116"/>
      <c r="F78" s="116"/>
      <c r="G78" s="116"/>
      <c r="H78" s="117"/>
      <c r="I78" s="116"/>
      <c r="J78" s="116"/>
      <c r="K78" s="116"/>
      <c r="L78" s="116"/>
      <c r="M78" s="116"/>
      <c r="N78" s="116"/>
      <c r="O78" s="116"/>
      <c r="P78" s="116"/>
      <c r="Q78" s="116"/>
      <c r="R78" s="116"/>
      <c r="S78" s="116"/>
      <c r="T78" s="116"/>
      <c r="U78" s="116"/>
      <c r="V78" s="116"/>
    </row>
    <row r="79" spans="1:22" ht="16.5">
      <c r="A79" s="116"/>
      <c r="B79" s="116"/>
      <c r="C79" s="116"/>
      <c r="D79" s="116"/>
      <c r="E79" s="116"/>
      <c r="F79" s="116"/>
      <c r="G79" s="116"/>
      <c r="H79" s="117"/>
      <c r="I79" s="116"/>
      <c r="J79" s="116"/>
      <c r="K79" s="116"/>
      <c r="L79" s="116"/>
      <c r="M79" s="116"/>
      <c r="N79" s="116"/>
      <c r="O79" s="116"/>
      <c r="P79" s="116"/>
      <c r="Q79" s="116"/>
      <c r="R79" s="116"/>
      <c r="S79" s="116"/>
      <c r="T79" s="116"/>
      <c r="U79" s="116"/>
      <c r="V79" s="116"/>
    </row>
    <row r="80" spans="1:22" ht="16.5">
      <c r="A80" s="116"/>
      <c r="B80" s="116"/>
      <c r="C80" s="116"/>
      <c r="D80" s="116"/>
      <c r="E80" s="116"/>
      <c r="F80" s="116"/>
      <c r="G80" s="116"/>
      <c r="H80" s="117"/>
      <c r="I80" s="116"/>
      <c r="J80" s="116"/>
      <c r="K80" s="116"/>
      <c r="L80" s="116"/>
      <c r="M80" s="116"/>
      <c r="N80" s="116"/>
      <c r="O80" s="116"/>
      <c r="P80" s="116"/>
      <c r="Q80" s="116"/>
      <c r="R80" s="116"/>
      <c r="S80" s="116"/>
      <c r="T80" s="116"/>
      <c r="U80" s="116"/>
      <c r="V80" s="116"/>
    </row>
    <row r="81" spans="1:22" ht="16.5">
      <c r="A81" s="116"/>
      <c r="B81" s="116"/>
      <c r="C81" s="116"/>
      <c r="D81" s="116"/>
      <c r="E81" s="116"/>
      <c r="F81" s="116"/>
      <c r="G81" s="116"/>
      <c r="H81" s="117"/>
      <c r="I81" s="116"/>
      <c r="J81" s="116"/>
      <c r="K81" s="116"/>
      <c r="L81" s="116"/>
      <c r="M81" s="116"/>
      <c r="N81" s="116"/>
      <c r="O81" s="116"/>
      <c r="P81" s="116"/>
      <c r="Q81" s="116"/>
      <c r="R81" s="116"/>
      <c r="S81" s="116"/>
      <c r="T81" s="116"/>
      <c r="U81" s="116"/>
      <c r="V81" s="116"/>
    </row>
    <row r="82" spans="1:22" ht="16.5">
      <c r="A82" s="116"/>
      <c r="B82" s="116"/>
      <c r="C82" s="116"/>
      <c r="D82" s="116"/>
      <c r="E82" s="116"/>
      <c r="F82" s="116"/>
      <c r="G82" s="116"/>
      <c r="H82" s="117"/>
      <c r="I82" s="116"/>
      <c r="J82" s="116"/>
      <c r="K82" s="116"/>
      <c r="L82" s="116"/>
      <c r="M82" s="116"/>
      <c r="N82" s="116"/>
      <c r="O82" s="116"/>
      <c r="P82" s="116"/>
      <c r="Q82" s="116"/>
      <c r="R82" s="116"/>
      <c r="S82" s="116"/>
      <c r="T82" s="116"/>
      <c r="U82" s="116"/>
      <c r="V82" s="116"/>
    </row>
    <row r="83" spans="1:22" ht="16.5">
      <c r="A83" s="116"/>
      <c r="B83" s="116"/>
      <c r="C83" s="116"/>
      <c r="D83" s="116"/>
      <c r="E83" s="116"/>
      <c r="F83" s="116"/>
      <c r="G83" s="116"/>
      <c r="H83" s="117"/>
      <c r="I83" s="116"/>
      <c r="J83" s="116"/>
      <c r="K83" s="116"/>
      <c r="L83" s="116"/>
      <c r="M83" s="116"/>
      <c r="N83" s="116"/>
      <c r="O83" s="116"/>
      <c r="P83" s="116"/>
      <c r="Q83" s="116"/>
      <c r="R83" s="116"/>
      <c r="S83" s="116"/>
      <c r="T83" s="116"/>
      <c r="U83" s="116"/>
      <c r="V83" s="116"/>
    </row>
    <row r="84" spans="1:22" ht="16.5">
      <c r="A84" s="116"/>
      <c r="B84" s="116"/>
      <c r="C84" s="116"/>
      <c r="D84" s="116"/>
      <c r="E84" s="116"/>
      <c r="F84" s="116"/>
      <c r="G84" s="116"/>
      <c r="H84" s="117"/>
      <c r="I84" s="116"/>
      <c r="J84" s="116"/>
      <c r="K84" s="116"/>
      <c r="L84" s="116"/>
      <c r="M84" s="116"/>
      <c r="N84" s="116"/>
      <c r="O84" s="116"/>
      <c r="P84" s="116"/>
      <c r="Q84" s="116"/>
      <c r="R84" s="116"/>
      <c r="S84" s="116"/>
      <c r="T84" s="116"/>
      <c r="U84" s="116"/>
      <c r="V84" s="116"/>
    </row>
    <row r="85" spans="1:22" ht="16.5">
      <c r="A85" s="116"/>
      <c r="B85" s="116"/>
      <c r="C85" s="116"/>
      <c r="D85" s="116"/>
      <c r="E85" s="116"/>
      <c r="F85" s="116"/>
      <c r="G85" s="116"/>
      <c r="H85" s="117"/>
      <c r="I85" s="116"/>
      <c r="J85" s="116"/>
      <c r="K85" s="116"/>
      <c r="L85" s="116"/>
      <c r="M85" s="116"/>
      <c r="N85" s="116"/>
      <c r="O85" s="116"/>
      <c r="P85" s="116"/>
      <c r="Q85" s="116"/>
      <c r="R85" s="116"/>
      <c r="S85" s="116"/>
      <c r="T85" s="116"/>
      <c r="U85" s="116"/>
      <c r="V85" s="116"/>
    </row>
    <row r="86" spans="1:22" ht="16.5">
      <c r="A86" s="116"/>
      <c r="B86" s="116"/>
      <c r="C86" s="116"/>
      <c r="D86" s="116"/>
      <c r="E86" s="116"/>
      <c r="F86" s="116"/>
      <c r="G86" s="116"/>
      <c r="H86" s="117"/>
      <c r="I86" s="116"/>
      <c r="J86" s="116"/>
      <c r="K86" s="116"/>
      <c r="L86" s="116"/>
      <c r="M86" s="116"/>
      <c r="N86" s="116"/>
      <c r="O86" s="116"/>
      <c r="P86" s="116"/>
      <c r="Q86" s="116"/>
      <c r="R86" s="116"/>
      <c r="S86" s="116"/>
      <c r="T86" s="116"/>
      <c r="U86" s="116"/>
      <c r="V86" s="116"/>
    </row>
    <row r="87" spans="1:22" ht="16.5">
      <c r="A87" s="116"/>
      <c r="B87" s="116"/>
      <c r="C87" s="116"/>
      <c r="D87" s="116"/>
      <c r="E87" s="116"/>
      <c r="F87" s="116"/>
      <c r="G87" s="116"/>
      <c r="H87" s="117"/>
      <c r="I87" s="116"/>
      <c r="J87" s="116"/>
      <c r="K87" s="116"/>
      <c r="L87" s="116"/>
      <c r="M87" s="116"/>
      <c r="N87" s="116"/>
      <c r="O87" s="116"/>
      <c r="P87" s="116"/>
      <c r="Q87" s="116"/>
      <c r="R87" s="116"/>
      <c r="S87" s="116"/>
      <c r="T87" s="116"/>
      <c r="U87" s="116"/>
      <c r="V87" s="116"/>
    </row>
    <row r="88" spans="1:22" ht="16.5">
      <c r="A88" s="116"/>
      <c r="B88" s="116"/>
      <c r="C88" s="116"/>
      <c r="D88" s="116"/>
      <c r="E88" s="116"/>
      <c r="F88" s="116"/>
      <c r="G88" s="116"/>
      <c r="H88" s="117"/>
      <c r="I88" s="116"/>
      <c r="J88" s="116"/>
      <c r="K88" s="116"/>
      <c r="L88" s="116"/>
      <c r="M88" s="116"/>
      <c r="N88" s="116"/>
      <c r="O88" s="116"/>
      <c r="P88" s="116"/>
      <c r="Q88" s="116"/>
      <c r="R88" s="116"/>
      <c r="S88" s="116"/>
      <c r="T88" s="116"/>
      <c r="U88" s="116"/>
      <c r="V88" s="116"/>
    </row>
    <row r="89" spans="1:22" ht="16.5">
      <c r="A89" s="116"/>
      <c r="B89" s="116"/>
      <c r="C89" s="116"/>
      <c r="D89" s="116"/>
      <c r="E89" s="116"/>
      <c r="F89" s="116"/>
      <c r="G89" s="116"/>
      <c r="H89" s="117"/>
      <c r="I89" s="116"/>
      <c r="J89" s="116"/>
      <c r="K89" s="116"/>
      <c r="L89" s="116"/>
      <c r="M89" s="116"/>
      <c r="N89" s="116"/>
      <c r="O89" s="116"/>
      <c r="P89" s="116"/>
      <c r="Q89" s="116"/>
      <c r="R89" s="116"/>
      <c r="S89" s="116"/>
      <c r="T89" s="116"/>
      <c r="U89" s="116"/>
      <c r="V89" s="116"/>
    </row>
    <row r="90" spans="1:22" ht="16.5">
      <c r="A90" s="116"/>
      <c r="B90" s="116"/>
      <c r="C90" s="116"/>
      <c r="D90" s="116"/>
      <c r="E90" s="116"/>
      <c r="F90" s="116"/>
      <c r="G90" s="116"/>
      <c r="H90" s="117"/>
      <c r="I90" s="116"/>
      <c r="J90" s="116"/>
      <c r="K90" s="116"/>
      <c r="L90" s="116"/>
      <c r="M90" s="116"/>
      <c r="N90" s="116"/>
      <c r="O90" s="116"/>
      <c r="P90" s="116"/>
      <c r="Q90" s="116"/>
      <c r="R90" s="116"/>
      <c r="S90" s="116"/>
      <c r="T90" s="116"/>
      <c r="U90" s="116"/>
      <c r="V90" s="116"/>
    </row>
    <row r="91" spans="1:22" ht="16.5">
      <c r="A91" s="116"/>
      <c r="B91" s="116"/>
      <c r="C91" s="116"/>
      <c r="D91" s="116"/>
      <c r="E91" s="116"/>
      <c r="F91" s="116"/>
      <c r="G91" s="116"/>
      <c r="H91" s="117"/>
      <c r="I91" s="116"/>
      <c r="J91" s="116"/>
      <c r="K91" s="116"/>
      <c r="L91" s="116"/>
      <c r="M91" s="116"/>
      <c r="N91" s="116"/>
      <c r="O91" s="116"/>
      <c r="P91" s="116"/>
      <c r="Q91" s="116"/>
      <c r="R91" s="116"/>
      <c r="S91" s="116"/>
      <c r="T91" s="116"/>
      <c r="U91" s="116"/>
      <c r="V91" s="116"/>
    </row>
    <row r="92" spans="1:22" ht="16.5">
      <c r="A92" s="116"/>
      <c r="B92" s="116"/>
      <c r="C92" s="116"/>
      <c r="D92" s="116"/>
      <c r="E92" s="116"/>
      <c r="F92" s="116"/>
      <c r="G92" s="116"/>
      <c r="H92" s="117"/>
      <c r="I92" s="116"/>
      <c r="J92" s="116"/>
      <c r="K92" s="116"/>
      <c r="L92" s="116"/>
      <c r="M92" s="116"/>
      <c r="N92" s="116"/>
      <c r="O92" s="116"/>
      <c r="P92" s="116"/>
      <c r="Q92" s="116"/>
      <c r="R92" s="116"/>
      <c r="S92" s="116"/>
      <c r="T92" s="116"/>
      <c r="U92" s="116"/>
      <c r="V92" s="116"/>
    </row>
    <row r="93" spans="1:22" ht="16.5">
      <c r="A93" s="116"/>
      <c r="B93" s="116"/>
      <c r="C93" s="116"/>
      <c r="D93" s="116"/>
      <c r="E93" s="116"/>
      <c r="F93" s="116"/>
      <c r="G93" s="116"/>
      <c r="H93" s="117"/>
      <c r="I93" s="116"/>
      <c r="J93" s="116"/>
      <c r="K93" s="116"/>
      <c r="L93" s="116"/>
      <c r="M93" s="116"/>
      <c r="N93" s="116"/>
      <c r="O93" s="116"/>
      <c r="P93" s="116"/>
      <c r="Q93" s="116"/>
      <c r="R93" s="116"/>
      <c r="S93" s="116"/>
      <c r="T93" s="116"/>
      <c r="U93" s="116"/>
      <c r="V93" s="116"/>
    </row>
    <row r="94" spans="1:22" ht="16.5">
      <c r="A94" s="116"/>
      <c r="B94" s="116"/>
      <c r="C94" s="116"/>
      <c r="D94" s="116"/>
      <c r="E94" s="116"/>
      <c r="F94" s="116"/>
      <c r="G94" s="116"/>
      <c r="H94" s="117"/>
      <c r="I94" s="116"/>
      <c r="J94" s="116"/>
      <c r="K94" s="116"/>
      <c r="L94" s="116"/>
      <c r="M94" s="116"/>
      <c r="N94" s="116"/>
      <c r="O94" s="116"/>
      <c r="P94" s="116"/>
      <c r="Q94" s="116"/>
      <c r="R94" s="116"/>
      <c r="S94" s="116"/>
      <c r="T94" s="116"/>
      <c r="U94" s="116"/>
      <c r="V94" s="116"/>
    </row>
    <row r="95" spans="1:22" ht="16.5">
      <c r="A95" s="116"/>
      <c r="B95" s="116"/>
      <c r="C95" s="116"/>
      <c r="D95" s="116"/>
      <c r="E95" s="116"/>
      <c r="F95" s="116"/>
      <c r="G95" s="116"/>
      <c r="H95" s="117"/>
      <c r="I95" s="116"/>
      <c r="J95" s="116"/>
      <c r="K95" s="116"/>
      <c r="L95" s="116"/>
      <c r="M95" s="116"/>
      <c r="N95" s="116"/>
      <c r="O95" s="116"/>
      <c r="P95" s="116"/>
      <c r="Q95" s="116"/>
      <c r="R95" s="116"/>
      <c r="S95" s="116"/>
      <c r="T95" s="116"/>
      <c r="U95" s="116"/>
      <c r="V95" s="116"/>
    </row>
    <row r="96" spans="1:22" ht="16.5">
      <c r="A96" s="116"/>
      <c r="B96" s="116"/>
      <c r="C96" s="116"/>
      <c r="D96" s="116"/>
      <c r="E96" s="116"/>
      <c r="F96" s="116"/>
      <c r="G96" s="116"/>
      <c r="H96" s="117"/>
      <c r="I96" s="116"/>
      <c r="J96" s="116"/>
      <c r="K96" s="116"/>
      <c r="L96" s="116"/>
      <c r="M96" s="116"/>
      <c r="N96" s="116"/>
      <c r="O96" s="116"/>
      <c r="P96" s="116"/>
      <c r="Q96" s="116"/>
      <c r="R96" s="116"/>
      <c r="S96" s="116"/>
      <c r="T96" s="116"/>
      <c r="U96" s="116"/>
      <c r="V96" s="116"/>
    </row>
    <row r="97" spans="1:22" ht="16.5">
      <c r="A97" s="116"/>
      <c r="B97" s="116"/>
      <c r="C97" s="116"/>
      <c r="D97" s="116"/>
      <c r="E97" s="116"/>
      <c r="F97" s="116"/>
      <c r="G97" s="116"/>
      <c r="H97" s="117"/>
      <c r="I97" s="116"/>
      <c r="J97" s="116"/>
      <c r="K97" s="116"/>
      <c r="L97" s="116"/>
      <c r="M97" s="116"/>
      <c r="N97" s="116"/>
      <c r="O97" s="116"/>
      <c r="P97" s="116"/>
      <c r="Q97" s="116"/>
      <c r="R97" s="116"/>
      <c r="S97" s="116"/>
      <c r="T97" s="116"/>
      <c r="U97" s="116"/>
      <c r="V97" s="116"/>
    </row>
    <row r="98" spans="1:22" ht="16.5">
      <c r="A98" s="116"/>
      <c r="B98" s="116"/>
      <c r="C98" s="116"/>
      <c r="D98" s="116"/>
      <c r="E98" s="116"/>
      <c r="F98" s="116"/>
      <c r="G98" s="116"/>
      <c r="H98" s="117"/>
      <c r="I98" s="116"/>
      <c r="J98" s="116"/>
      <c r="K98" s="116"/>
      <c r="L98" s="116"/>
      <c r="M98" s="116"/>
      <c r="N98" s="116"/>
      <c r="O98" s="116"/>
      <c r="P98" s="116"/>
      <c r="Q98" s="116"/>
      <c r="R98" s="116"/>
      <c r="S98" s="116"/>
      <c r="T98" s="116"/>
      <c r="U98" s="116"/>
      <c r="V98" s="116"/>
    </row>
    <row r="99" spans="1:22" ht="16.5">
      <c r="A99" s="116"/>
      <c r="B99" s="116"/>
      <c r="C99" s="116"/>
      <c r="D99" s="116"/>
      <c r="E99" s="116"/>
      <c r="F99" s="116"/>
      <c r="G99" s="116"/>
      <c r="H99" s="117"/>
      <c r="I99" s="116"/>
      <c r="J99" s="116"/>
      <c r="K99" s="116"/>
      <c r="L99" s="116"/>
      <c r="M99" s="116"/>
      <c r="N99" s="116"/>
      <c r="O99" s="116"/>
      <c r="P99" s="116"/>
      <c r="Q99" s="116"/>
      <c r="R99" s="116"/>
      <c r="S99" s="116"/>
      <c r="T99" s="116"/>
      <c r="U99" s="116"/>
      <c r="V99" s="116"/>
    </row>
    <row r="100" spans="1:22" ht="16.5">
      <c r="A100" s="116"/>
      <c r="B100" s="116"/>
      <c r="C100" s="116"/>
      <c r="D100" s="116"/>
      <c r="E100" s="116"/>
      <c r="F100" s="116"/>
      <c r="G100" s="116"/>
      <c r="H100" s="117"/>
      <c r="I100" s="116"/>
      <c r="J100" s="116"/>
      <c r="K100" s="116"/>
      <c r="L100" s="116"/>
      <c r="M100" s="116"/>
      <c r="N100" s="116"/>
      <c r="O100" s="116"/>
      <c r="P100" s="116"/>
      <c r="Q100" s="116"/>
      <c r="R100" s="116"/>
      <c r="S100" s="116"/>
      <c r="T100" s="116"/>
      <c r="U100" s="116"/>
      <c r="V100" s="116"/>
    </row>
    <row r="101" spans="1:22" ht="16.5">
      <c r="A101" s="116"/>
      <c r="B101" s="116"/>
      <c r="C101" s="116"/>
      <c r="D101" s="116"/>
      <c r="E101" s="116"/>
      <c r="F101" s="116"/>
      <c r="G101" s="116"/>
      <c r="H101" s="117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</row>
    <row r="102" spans="1:22" ht="16.5">
      <c r="A102" s="116"/>
      <c r="B102" s="116"/>
      <c r="C102" s="116"/>
      <c r="D102" s="116"/>
      <c r="E102" s="116"/>
      <c r="F102" s="116"/>
      <c r="G102" s="116"/>
      <c r="H102" s="117"/>
      <c r="I102" s="116"/>
      <c r="J102" s="116"/>
      <c r="K102" s="116"/>
      <c r="L102" s="116"/>
      <c r="M102" s="116"/>
      <c r="N102" s="116"/>
      <c r="O102" s="116"/>
      <c r="P102" s="116"/>
      <c r="Q102" s="116"/>
      <c r="R102" s="116"/>
      <c r="S102" s="116"/>
      <c r="T102" s="116"/>
      <c r="U102" s="116"/>
      <c r="V102" s="116"/>
    </row>
    <row r="103" spans="1:22" ht="16.5">
      <c r="A103" s="116"/>
      <c r="B103" s="116"/>
      <c r="C103" s="116"/>
      <c r="D103" s="116"/>
      <c r="E103" s="116"/>
      <c r="F103" s="116"/>
      <c r="G103" s="116"/>
      <c r="H103" s="117"/>
      <c r="I103" s="116"/>
      <c r="J103" s="116"/>
      <c r="K103" s="116"/>
      <c r="L103" s="116"/>
      <c r="M103" s="116"/>
      <c r="N103" s="116"/>
      <c r="O103" s="116"/>
      <c r="P103" s="116"/>
      <c r="Q103" s="116"/>
      <c r="R103" s="116"/>
      <c r="S103" s="116"/>
      <c r="T103" s="116"/>
      <c r="U103" s="116"/>
      <c r="V103" s="116"/>
    </row>
    <row r="104" spans="1:22" ht="16.5">
      <c r="A104" s="116"/>
      <c r="B104" s="116"/>
      <c r="C104" s="116"/>
      <c r="D104" s="116"/>
      <c r="E104" s="116"/>
      <c r="F104" s="116"/>
      <c r="G104" s="116"/>
      <c r="H104" s="117"/>
      <c r="I104" s="116"/>
      <c r="J104" s="116"/>
      <c r="K104" s="116"/>
      <c r="L104" s="116"/>
      <c r="M104" s="116"/>
      <c r="N104" s="116"/>
      <c r="O104" s="116"/>
      <c r="P104" s="116"/>
      <c r="Q104" s="116"/>
      <c r="R104" s="116"/>
      <c r="S104" s="116"/>
      <c r="T104" s="116"/>
      <c r="U104" s="116"/>
      <c r="V104" s="116"/>
    </row>
    <row r="105" spans="1:22" ht="16.5">
      <c r="A105" s="116"/>
      <c r="B105" s="116"/>
      <c r="C105" s="116"/>
      <c r="D105" s="116"/>
      <c r="E105" s="116"/>
      <c r="F105" s="116"/>
      <c r="G105" s="116"/>
      <c r="H105" s="117"/>
      <c r="I105" s="116"/>
      <c r="J105" s="116"/>
      <c r="K105" s="116"/>
      <c r="L105" s="116"/>
      <c r="M105" s="116"/>
      <c r="N105" s="116"/>
      <c r="O105" s="116"/>
      <c r="P105" s="116"/>
      <c r="Q105" s="116"/>
      <c r="R105" s="116"/>
      <c r="S105" s="116"/>
      <c r="T105" s="116"/>
      <c r="U105" s="116"/>
      <c r="V105" s="116"/>
    </row>
    <row r="106" spans="1:22" ht="16.5">
      <c r="A106" s="116"/>
      <c r="B106" s="116"/>
      <c r="C106" s="116"/>
      <c r="D106" s="116"/>
      <c r="E106" s="116"/>
      <c r="F106" s="116"/>
      <c r="G106" s="116"/>
      <c r="H106" s="117"/>
      <c r="I106" s="116"/>
      <c r="J106" s="116"/>
      <c r="K106" s="116"/>
      <c r="L106" s="116"/>
      <c r="M106" s="116"/>
      <c r="N106" s="116"/>
      <c r="O106" s="116"/>
      <c r="P106" s="116"/>
      <c r="Q106" s="116"/>
      <c r="R106" s="116"/>
      <c r="S106" s="116"/>
      <c r="T106" s="116"/>
      <c r="U106" s="116"/>
      <c r="V106" s="116"/>
    </row>
    <row r="107" spans="1:22" ht="16.5">
      <c r="A107" s="116"/>
      <c r="B107" s="116"/>
      <c r="C107" s="116"/>
      <c r="D107" s="116"/>
      <c r="E107" s="116"/>
      <c r="F107" s="116"/>
      <c r="G107" s="116"/>
      <c r="H107" s="117"/>
      <c r="I107" s="116"/>
      <c r="J107" s="116"/>
      <c r="K107" s="116"/>
      <c r="L107" s="116"/>
      <c r="M107" s="116"/>
      <c r="N107" s="116"/>
      <c r="O107" s="116"/>
      <c r="P107" s="116"/>
      <c r="Q107" s="116"/>
      <c r="R107" s="116"/>
      <c r="S107" s="116"/>
      <c r="T107" s="116"/>
      <c r="U107" s="116"/>
      <c r="V107" s="116"/>
    </row>
    <row r="108" spans="1:22" ht="16.5">
      <c r="A108" s="116"/>
      <c r="B108" s="116"/>
      <c r="C108" s="116"/>
      <c r="D108" s="116"/>
      <c r="E108" s="116"/>
      <c r="F108" s="116"/>
      <c r="G108" s="116"/>
      <c r="H108" s="117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</row>
    <row r="109" spans="1:22" ht="16.5">
      <c r="A109" s="116"/>
      <c r="B109" s="116"/>
      <c r="C109" s="116"/>
      <c r="D109" s="116"/>
      <c r="E109" s="116"/>
      <c r="F109" s="116"/>
      <c r="G109" s="116"/>
      <c r="H109" s="117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</row>
    <row r="110" spans="1:22" ht="16.5">
      <c r="A110" s="116"/>
      <c r="B110" s="116"/>
      <c r="C110" s="116"/>
      <c r="D110" s="116"/>
      <c r="E110" s="116"/>
      <c r="F110" s="116"/>
      <c r="G110" s="116"/>
      <c r="H110" s="117"/>
      <c r="I110" s="116"/>
      <c r="J110" s="116"/>
      <c r="K110" s="116"/>
      <c r="L110" s="116"/>
      <c r="M110" s="116"/>
      <c r="N110" s="116"/>
      <c r="O110" s="116"/>
      <c r="P110" s="116"/>
      <c r="Q110" s="116"/>
      <c r="R110" s="116"/>
      <c r="S110" s="116"/>
      <c r="T110" s="116"/>
      <c r="U110" s="116"/>
      <c r="V110" s="116"/>
    </row>
    <row r="111" spans="1:22" ht="16.5">
      <c r="A111" s="116"/>
      <c r="B111" s="116"/>
      <c r="C111" s="116"/>
      <c r="D111" s="116"/>
      <c r="E111" s="116"/>
      <c r="F111" s="116"/>
      <c r="G111" s="116"/>
      <c r="H111" s="117"/>
      <c r="I111" s="116"/>
      <c r="J111" s="116"/>
      <c r="K111" s="116"/>
      <c r="L111" s="116"/>
      <c r="M111" s="116"/>
      <c r="N111" s="116"/>
      <c r="O111" s="116"/>
      <c r="P111" s="116"/>
      <c r="Q111" s="116"/>
      <c r="R111" s="116"/>
      <c r="S111" s="116"/>
      <c r="T111" s="116"/>
      <c r="U111" s="116"/>
      <c r="V111" s="116"/>
    </row>
    <row r="112" spans="1:22" ht="16.5">
      <c r="A112" s="116"/>
      <c r="B112" s="116"/>
      <c r="C112" s="116"/>
      <c r="D112" s="116"/>
      <c r="E112" s="116"/>
      <c r="F112" s="116"/>
      <c r="G112" s="116"/>
      <c r="H112" s="117"/>
      <c r="I112" s="116"/>
      <c r="J112" s="116"/>
      <c r="K112" s="116"/>
      <c r="L112" s="116"/>
      <c r="M112" s="116"/>
      <c r="N112" s="116"/>
      <c r="O112" s="116"/>
      <c r="P112" s="116"/>
      <c r="Q112" s="116"/>
      <c r="R112" s="116"/>
      <c r="S112" s="116"/>
      <c r="T112" s="116"/>
      <c r="U112" s="116"/>
      <c r="V112" s="116"/>
    </row>
    <row r="113" spans="1:22" ht="16.5">
      <c r="A113" s="116"/>
      <c r="B113" s="116"/>
      <c r="C113" s="116"/>
      <c r="D113" s="116"/>
      <c r="E113" s="116"/>
      <c r="F113" s="116"/>
      <c r="G113" s="116"/>
      <c r="H113" s="117"/>
      <c r="I113" s="116"/>
      <c r="J113" s="116"/>
      <c r="K113" s="116"/>
      <c r="L113" s="116"/>
      <c r="M113" s="116"/>
      <c r="N113" s="116"/>
      <c r="O113" s="116"/>
      <c r="P113" s="116"/>
      <c r="Q113" s="116"/>
      <c r="R113" s="116"/>
      <c r="S113" s="116"/>
      <c r="T113" s="116"/>
      <c r="U113" s="116"/>
      <c r="V113" s="116"/>
    </row>
    <row r="114" spans="1:22" ht="16.5">
      <c r="A114" s="116"/>
      <c r="B114" s="116"/>
      <c r="C114" s="116"/>
      <c r="D114" s="116"/>
      <c r="E114" s="116"/>
      <c r="F114" s="116"/>
      <c r="G114" s="116"/>
      <c r="H114" s="117"/>
      <c r="I114" s="116"/>
      <c r="J114" s="116"/>
      <c r="K114" s="116"/>
      <c r="L114" s="116"/>
      <c r="M114" s="116"/>
      <c r="N114" s="116"/>
      <c r="O114" s="116"/>
      <c r="P114" s="116"/>
      <c r="Q114" s="116"/>
      <c r="R114" s="116"/>
      <c r="S114" s="116"/>
      <c r="T114" s="116"/>
      <c r="U114" s="116"/>
      <c r="V114" s="116"/>
    </row>
    <row r="115" spans="1:22" ht="16.5">
      <c r="A115" s="116"/>
      <c r="B115" s="116"/>
      <c r="C115" s="116"/>
      <c r="D115" s="116"/>
      <c r="E115" s="116"/>
      <c r="F115" s="116"/>
      <c r="G115" s="116"/>
      <c r="H115" s="117"/>
      <c r="I115" s="116"/>
      <c r="J115" s="116"/>
      <c r="K115" s="116"/>
      <c r="L115" s="116"/>
      <c r="M115" s="116"/>
      <c r="N115" s="116"/>
      <c r="O115" s="116"/>
      <c r="P115" s="116"/>
      <c r="Q115" s="116"/>
      <c r="R115" s="116"/>
      <c r="S115" s="116"/>
      <c r="T115" s="116"/>
      <c r="U115" s="116"/>
      <c r="V115" s="116"/>
    </row>
    <row r="116" spans="1:22" ht="16.5">
      <c r="A116" s="116"/>
      <c r="B116" s="116"/>
      <c r="C116" s="116"/>
      <c r="D116" s="116"/>
      <c r="E116" s="116"/>
      <c r="F116" s="116"/>
      <c r="G116" s="116"/>
      <c r="H116" s="117"/>
      <c r="I116" s="116"/>
      <c r="J116" s="116"/>
      <c r="K116" s="116"/>
      <c r="L116" s="116"/>
      <c r="M116" s="116"/>
      <c r="N116" s="116"/>
      <c r="O116" s="116"/>
      <c r="P116" s="116"/>
      <c r="Q116" s="116"/>
      <c r="R116" s="116"/>
      <c r="S116" s="116"/>
      <c r="T116" s="116"/>
      <c r="U116" s="116"/>
      <c r="V116" s="116"/>
    </row>
    <row r="117" spans="1:22" ht="16.5">
      <c r="A117" s="116"/>
      <c r="B117" s="116"/>
      <c r="C117" s="116"/>
      <c r="D117" s="116"/>
      <c r="E117" s="116"/>
      <c r="F117" s="116"/>
      <c r="G117" s="116"/>
      <c r="H117" s="117"/>
      <c r="I117" s="116"/>
      <c r="J117" s="116"/>
      <c r="K117" s="116"/>
      <c r="L117" s="116"/>
      <c r="M117" s="116"/>
      <c r="N117" s="116"/>
      <c r="O117" s="116"/>
      <c r="P117" s="116"/>
      <c r="Q117" s="116"/>
      <c r="R117" s="116"/>
      <c r="S117" s="116"/>
      <c r="T117" s="116"/>
      <c r="U117" s="116"/>
      <c r="V117" s="116"/>
    </row>
    <row r="118" spans="1:22" ht="16.5">
      <c r="A118" s="116"/>
      <c r="B118" s="116"/>
      <c r="C118" s="116"/>
      <c r="D118" s="116"/>
      <c r="E118" s="116"/>
      <c r="F118" s="116"/>
      <c r="G118" s="116"/>
      <c r="H118" s="117"/>
      <c r="I118" s="116"/>
      <c r="J118" s="116"/>
      <c r="K118" s="116"/>
      <c r="L118" s="116"/>
      <c r="M118" s="116"/>
      <c r="N118" s="116"/>
      <c r="O118" s="116"/>
      <c r="P118" s="116"/>
      <c r="Q118" s="116"/>
      <c r="R118" s="116"/>
      <c r="S118" s="116"/>
      <c r="T118" s="116"/>
      <c r="U118" s="116"/>
      <c r="V118" s="116"/>
    </row>
    <row r="119" spans="1:22" ht="16.5">
      <c r="A119" s="116"/>
      <c r="B119" s="116"/>
      <c r="C119" s="116"/>
      <c r="D119" s="116"/>
      <c r="E119" s="116"/>
      <c r="F119" s="116"/>
      <c r="G119" s="116"/>
      <c r="H119" s="117"/>
      <c r="I119" s="116"/>
      <c r="J119" s="116"/>
      <c r="K119" s="116"/>
      <c r="L119" s="116"/>
      <c r="M119" s="116"/>
      <c r="N119" s="116"/>
      <c r="O119" s="116"/>
      <c r="P119" s="116"/>
      <c r="Q119" s="116"/>
      <c r="R119" s="116"/>
      <c r="S119" s="116"/>
      <c r="T119" s="116"/>
      <c r="U119" s="116"/>
      <c r="V119" s="116"/>
    </row>
    <row r="120" spans="1:22" ht="16.5">
      <c r="A120" s="116"/>
      <c r="B120" s="116"/>
      <c r="C120" s="116"/>
      <c r="D120" s="116"/>
      <c r="E120" s="116"/>
      <c r="F120" s="116"/>
      <c r="G120" s="116"/>
      <c r="H120" s="117"/>
      <c r="I120" s="116"/>
      <c r="J120" s="116"/>
      <c r="K120" s="116"/>
      <c r="L120" s="116"/>
      <c r="M120" s="116"/>
      <c r="N120" s="116"/>
      <c r="O120" s="116"/>
      <c r="P120" s="116"/>
      <c r="Q120" s="116"/>
      <c r="R120" s="116"/>
      <c r="S120" s="116"/>
      <c r="T120" s="116"/>
      <c r="U120" s="116"/>
      <c r="V120" s="116"/>
    </row>
    <row r="121" spans="1:22" ht="16.5">
      <c r="A121" s="116"/>
      <c r="B121" s="116"/>
      <c r="C121" s="116"/>
      <c r="D121" s="116"/>
      <c r="E121" s="116"/>
      <c r="F121" s="116"/>
      <c r="G121" s="116"/>
      <c r="H121" s="117"/>
      <c r="I121" s="116"/>
      <c r="J121" s="116"/>
      <c r="K121" s="116"/>
      <c r="L121" s="116"/>
      <c r="M121" s="116"/>
      <c r="N121" s="116"/>
      <c r="O121" s="116"/>
      <c r="P121" s="116"/>
      <c r="Q121" s="116"/>
      <c r="R121" s="116"/>
      <c r="S121" s="116"/>
      <c r="T121" s="116"/>
      <c r="U121" s="116"/>
      <c r="V121" s="116"/>
    </row>
    <row r="122" spans="1:22" ht="16.5">
      <c r="A122" s="116"/>
      <c r="B122" s="116"/>
      <c r="C122" s="116"/>
      <c r="D122" s="116"/>
      <c r="E122" s="116"/>
      <c r="F122" s="116"/>
      <c r="G122" s="116"/>
      <c r="H122" s="117"/>
      <c r="I122" s="116"/>
      <c r="J122" s="116"/>
      <c r="K122" s="116"/>
      <c r="L122" s="116"/>
      <c r="M122" s="116"/>
      <c r="N122" s="116"/>
      <c r="O122" s="116"/>
      <c r="P122" s="116"/>
      <c r="Q122" s="116"/>
      <c r="R122" s="116"/>
      <c r="S122" s="116"/>
      <c r="T122" s="116"/>
      <c r="U122" s="116"/>
      <c r="V122" s="116"/>
    </row>
    <row r="123" spans="1:22" ht="16.5">
      <c r="A123" s="116"/>
      <c r="B123" s="116"/>
      <c r="C123" s="116"/>
      <c r="D123" s="116"/>
      <c r="E123" s="116"/>
      <c r="F123" s="116"/>
      <c r="G123" s="116"/>
      <c r="H123" s="117"/>
      <c r="I123" s="116"/>
      <c r="J123" s="116"/>
      <c r="K123" s="116"/>
      <c r="L123" s="116"/>
      <c r="M123" s="116"/>
      <c r="N123" s="116"/>
      <c r="O123" s="116"/>
      <c r="P123" s="116"/>
      <c r="Q123" s="116"/>
      <c r="R123" s="116"/>
      <c r="S123" s="116"/>
      <c r="T123" s="116"/>
      <c r="U123" s="116"/>
      <c r="V123" s="116"/>
    </row>
    <row r="124" spans="1:22" ht="16.5">
      <c r="A124" s="116"/>
      <c r="B124" s="116"/>
      <c r="C124" s="116"/>
      <c r="D124" s="116"/>
      <c r="E124" s="116"/>
      <c r="F124" s="116"/>
      <c r="G124" s="116"/>
      <c r="H124" s="117"/>
      <c r="I124" s="116"/>
      <c r="J124" s="116"/>
      <c r="K124" s="116"/>
      <c r="L124" s="116"/>
      <c r="M124" s="116"/>
      <c r="N124" s="116"/>
      <c r="O124" s="116"/>
      <c r="P124" s="116"/>
      <c r="Q124" s="116"/>
      <c r="R124" s="116"/>
      <c r="S124" s="116"/>
      <c r="T124" s="116"/>
      <c r="U124" s="116"/>
      <c r="V124" s="116"/>
    </row>
    <row r="125" spans="1:22" ht="16.5">
      <c r="A125" s="116"/>
      <c r="B125" s="116"/>
      <c r="C125" s="116"/>
      <c r="D125" s="116"/>
      <c r="E125" s="116"/>
      <c r="F125" s="116"/>
      <c r="G125" s="116"/>
      <c r="H125" s="117"/>
      <c r="I125" s="116"/>
      <c r="J125" s="116"/>
      <c r="K125" s="116"/>
      <c r="L125" s="116"/>
      <c r="M125" s="116"/>
      <c r="N125" s="116"/>
      <c r="O125" s="116"/>
      <c r="P125" s="116"/>
      <c r="Q125" s="116"/>
      <c r="R125" s="116"/>
      <c r="S125" s="116"/>
      <c r="T125" s="116"/>
      <c r="U125" s="116"/>
      <c r="V125" s="116"/>
    </row>
    <row r="126" spans="1:22" ht="16.5">
      <c r="A126" s="116"/>
      <c r="B126" s="116"/>
      <c r="C126" s="116"/>
      <c r="D126" s="116"/>
      <c r="E126" s="116"/>
      <c r="F126" s="116"/>
      <c r="G126" s="116"/>
      <c r="H126" s="117"/>
      <c r="I126" s="116"/>
      <c r="J126" s="116"/>
      <c r="K126" s="116"/>
      <c r="L126" s="116"/>
      <c r="M126" s="116"/>
      <c r="N126" s="116"/>
      <c r="O126" s="116"/>
      <c r="P126" s="116"/>
      <c r="Q126" s="116"/>
      <c r="R126" s="116"/>
      <c r="S126" s="116"/>
      <c r="T126" s="116"/>
      <c r="U126" s="116"/>
      <c r="V126" s="116"/>
    </row>
    <row r="127" spans="1:22" ht="16.5">
      <c r="A127" s="116"/>
      <c r="B127" s="116"/>
      <c r="C127" s="116"/>
      <c r="D127" s="116"/>
      <c r="E127" s="116"/>
      <c r="F127" s="116"/>
      <c r="G127" s="116"/>
      <c r="H127" s="117"/>
      <c r="I127" s="116"/>
      <c r="J127" s="116"/>
      <c r="K127" s="116"/>
      <c r="L127" s="116"/>
      <c r="M127" s="116"/>
      <c r="N127" s="116"/>
      <c r="O127" s="116"/>
      <c r="P127" s="116"/>
      <c r="Q127" s="116"/>
      <c r="R127" s="116"/>
      <c r="S127" s="116"/>
      <c r="T127" s="116"/>
      <c r="U127" s="116"/>
      <c r="V127" s="116"/>
    </row>
    <row r="128" spans="1:22" ht="16.5">
      <c r="A128" s="116"/>
      <c r="B128" s="116"/>
      <c r="C128" s="116"/>
      <c r="D128" s="116"/>
      <c r="E128" s="116"/>
      <c r="F128" s="116"/>
      <c r="G128" s="116"/>
      <c r="H128" s="117"/>
      <c r="I128" s="116"/>
      <c r="J128" s="116"/>
      <c r="K128" s="116"/>
      <c r="L128" s="116"/>
      <c r="M128" s="116"/>
      <c r="N128" s="116"/>
      <c r="O128" s="116"/>
      <c r="P128" s="116"/>
      <c r="Q128" s="116"/>
      <c r="R128" s="116"/>
      <c r="S128" s="116"/>
      <c r="T128" s="116"/>
      <c r="U128" s="116"/>
      <c r="V128" s="116"/>
    </row>
    <row r="129" spans="1:22" ht="16.5">
      <c r="A129" s="116"/>
      <c r="B129" s="116"/>
      <c r="C129" s="116"/>
      <c r="D129" s="116"/>
      <c r="E129" s="116"/>
      <c r="F129" s="116"/>
      <c r="G129" s="116"/>
      <c r="H129" s="117"/>
      <c r="I129" s="116"/>
      <c r="J129" s="116"/>
      <c r="K129" s="116"/>
      <c r="L129" s="116"/>
      <c r="M129" s="116"/>
      <c r="N129" s="116"/>
      <c r="O129" s="116"/>
      <c r="P129" s="116"/>
      <c r="Q129" s="116"/>
      <c r="R129" s="116"/>
      <c r="S129" s="116"/>
      <c r="T129" s="116"/>
      <c r="U129" s="116"/>
      <c r="V129" s="116"/>
    </row>
    <row r="130" spans="1:22" ht="16.5">
      <c r="A130" s="116"/>
      <c r="B130" s="116"/>
      <c r="C130" s="116"/>
      <c r="D130" s="116"/>
      <c r="E130" s="116"/>
      <c r="F130" s="116"/>
      <c r="G130" s="116"/>
      <c r="H130" s="117"/>
      <c r="I130" s="116"/>
      <c r="J130" s="116"/>
      <c r="K130" s="116"/>
      <c r="L130" s="116"/>
      <c r="M130" s="116"/>
      <c r="N130" s="116"/>
      <c r="O130" s="116"/>
      <c r="P130" s="116"/>
      <c r="Q130" s="116"/>
      <c r="R130" s="116"/>
      <c r="S130" s="116"/>
      <c r="T130" s="116"/>
      <c r="U130" s="116"/>
      <c r="V130" s="116"/>
    </row>
    <row r="131" spans="1:22" ht="16.5">
      <c r="A131" s="116"/>
      <c r="B131" s="116"/>
      <c r="C131" s="116"/>
      <c r="D131" s="116"/>
      <c r="E131" s="116"/>
      <c r="F131" s="116"/>
      <c r="G131" s="116"/>
      <c r="H131" s="117"/>
      <c r="I131" s="116"/>
      <c r="J131" s="116"/>
      <c r="K131" s="116"/>
      <c r="L131" s="116"/>
      <c r="M131" s="116"/>
      <c r="N131" s="116"/>
      <c r="O131" s="116"/>
      <c r="P131" s="116"/>
      <c r="Q131" s="116"/>
      <c r="R131" s="116"/>
      <c r="S131" s="116"/>
      <c r="T131" s="116"/>
      <c r="U131" s="116"/>
      <c r="V131" s="116"/>
    </row>
    <row r="132" spans="1:22" ht="16.5">
      <c r="A132" s="116"/>
      <c r="B132" s="116"/>
      <c r="C132" s="116"/>
      <c r="D132" s="116"/>
      <c r="E132" s="116"/>
      <c r="F132" s="116"/>
      <c r="G132" s="116"/>
      <c r="H132" s="117"/>
      <c r="I132" s="116"/>
      <c r="J132" s="116"/>
      <c r="K132" s="116"/>
      <c r="L132" s="116"/>
      <c r="M132" s="116"/>
      <c r="N132" s="116"/>
      <c r="O132" s="116"/>
      <c r="P132" s="116"/>
      <c r="Q132" s="116"/>
      <c r="R132" s="116"/>
      <c r="S132" s="116"/>
      <c r="T132" s="116"/>
      <c r="U132" s="116"/>
      <c r="V132" s="116"/>
    </row>
    <row r="133" spans="1:22" ht="16.5">
      <c r="A133" s="116"/>
      <c r="B133" s="116"/>
      <c r="C133" s="116"/>
      <c r="D133" s="116"/>
      <c r="E133" s="116"/>
      <c r="F133" s="116"/>
      <c r="G133" s="116"/>
      <c r="H133" s="117"/>
      <c r="I133" s="116"/>
      <c r="J133" s="116"/>
      <c r="K133" s="116"/>
      <c r="L133" s="116"/>
      <c r="M133" s="116"/>
      <c r="N133" s="116"/>
      <c r="O133" s="116"/>
      <c r="P133" s="116"/>
      <c r="Q133" s="116"/>
      <c r="R133" s="116"/>
      <c r="S133" s="116"/>
      <c r="T133" s="116"/>
      <c r="U133" s="116"/>
      <c r="V133" s="116"/>
    </row>
    <row r="134" spans="1:22" ht="16.5">
      <c r="A134" s="116"/>
      <c r="B134" s="116"/>
      <c r="C134" s="116"/>
      <c r="D134" s="116"/>
      <c r="E134" s="116"/>
      <c r="F134" s="116"/>
      <c r="G134" s="116"/>
      <c r="H134" s="117"/>
      <c r="I134" s="116"/>
      <c r="J134" s="116"/>
      <c r="K134" s="116"/>
      <c r="L134" s="116"/>
      <c r="M134" s="116"/>
      <c r="N134" s="116"/>
      <c r="O134" s="116"/>
      <c r="P134" s="116"/>
      <c r="Q134" s="116"/>
      <c r="R134" s="116"/>
      <c r="S134" s="116"/>
      <c r="T134" s="116"/>
      <c r="U134" s="116"/>
      <c r="V134" s="116"/>
    </row>
    <row r="135" spans="1:22" ht="16.5">
      <c r="A135" s="116"/>
      <c r="B135" s="116"/>
      <c r="C135" s="116"/>
      <c r="D135" s="116"/>
      <c r="E135" s="116"/>
      <c r="F135" s="116"/>
      <c r="G135" s="116"/>
      <c r="H135" s="117"/>
      <c r="I135" s="116"/>
      <c r="J135" s="116"/>
      <c r="K135" s="116"/>
      <c r="L135" s="116"/>
      <c r="M135" s="116"/>
      <c r="N135" s="116"/>
      <c r="O135" s="116"/>
      <c r="P135" s="116"/>
      <c r="Q135" s="116"/>
      <c r="R135" s="116"/>
      <c r="S135" s="116"/>
      <c r="T135" s="116"/>
      <c r="U135" s="116"/>
      <c r="V135" s="116"/>
    </row>
    <row r="136" spans="1:22" ht="16.5">
      <c r="A136" s="116"/>
      <c r="B136" s="116"/>
      <c r="C136" s="116"/>
      <c r="D136" s="116"/>
      <c r="E136" s="116"/>
      <c r="F136" s="116"/>
      <c r="G136" s="116"/>
      <c r="H136" s="117"/>
      <c r="I136" s="116"/>
      <c r="J136" s="116"/>
      <c r="K136" s="116"/>
      <c r="L136" s="116"/>
      <c r="M136" s="116"/>
      <c r="N136" s="116"/>
      <c r="O136" s="116"/>
      <c r="P136" s="116"/>
      <c r="Q136" s="116"/>
      <c r="R136" s="116"/>
      <c r="S136" s="116"/>
      <c r="T136" s="116"/>
      <c r="U136" s="116"/>
      <c r="V136" s="116"/>
    </row>
    <row r="137" spans="1:22" ht="16.5">
      <c r="A137" s="116"/>
      <c r="B137" s="116"/>
      <c r="C137" s="116"/>
      <c r="D137" s="116"/>
      <c r="E137" s="116"/>
      <c r="F137" s="116"/>
      <c r="G137" s="116"/>
      <c r="H137" s="117"/>
      <c r="I137" s="116"/>
      <c r="J137" s="116"/>
      <c r="K137" s="116"/>
      <c r="L137" s="116"/>
      <c r="M137" s="116"/>
      <c r="N137" s="116"/>
      <c r="O137" s="116"/>
      <c r="P137" s="116"/>
      <c r="Q137" s="116"/>
      <c r="R137" s="116"/>
      <c r="S137" s="116"/>
      <c r="T137" s="116"/>
      <c r="U137" s="116"/>
      <c r="V137" s="116"/>
    </row>
    <row r="138" spans="1:22" ht="16.5">
      <c r="A138" s="116"/>
      <c r="B138" s="116"/>
      <c r="C138" s="116"/>
      <c r="D138" s="116"/>
      <c r="E138" s="116"/>
      <c r="F138" s="116"/>
      <c r="G138" s="116"/>
      <c r="H138" s="117"/>
      <c r="I138" s="116"/>
      <c r="J138" s="116"/>
      <c r="K138" s="116"/>
      <c r="L138" s="116"/>
      <c r="M138" s="116"/>
      <c r="N138" s="116"/>
      <c r="O138" s="116"/>
      <c r="P138" s="116"/>
      <c r="Q138" s="116"/>
      <c r="R138" s="116"/>
      <c r="S138" s="116"/>
      <c r="T138" s="116"/>
      <c r="U138" s="116"/>
      <c r="V138" s="116"/>
    </row>
    <row r="139" spans="1:22" ht="16.5">
      <c r="A139" s="116"/>
      <c r="B139" s="116"/>
      <c r="C139" s="116"/>
      <c r="D139" s="116"/>
      <c r="E139" s="116"/>
      <c r="F139" s="116"/>
      <c r="G139" s="116"/>
      <c r="H139" s="117"/>
      <c r="I139" s="116"/>
      <c r="J139" s="116"/>
      <c r="K139" s="116"/>
      <c r="L139" s="116"/>
      <c r="M139" s="116"/>
      <c r="N139" s="116"/>
      <c r="O139" s="116"/>
      <c r="P139" s="116"/>
      <c r="Q139" s="116"/>
      <c r="R139" s="116"/>
      <c r="S139" s="116"/>
      <c r="T139" s="116"/>
      <c r="U139" s="116"/>
      <c r="V139" s="116"/>
    </row>
    <row r="140" spans="1:22" ht="16.5">
      <c r="A140" s="116"/>
      <c r="B140" s="116"/>
      <c r="C140" s="116"/>
      <c r="D140" s="116"/>
      <c r="E140" s="116"/>
      <c r="F140" s="116"/>
      <c r="G140" s="116"/>
      <c r="H140" s="117"/>
      <c r="I140" s="116"/>
      <c r="J140" s="116"/>
      <c r="K140" s="116"/>
      <c r="L140" s="116"/>
      <c r="M140" s="116"/>
      <c r="N140" s="116"/>
      <c r="O140" s="116"/>
      <c r="P140" s="116"/>
      <c r="Q140" s="116"/>
      <c r="R140" s="116"/>
      <c r="S140" s="116"/>
      <c r="T140" s="116"/>
      <c r="U140" s="116"/>
      <c r="V140" s="116"/>
    </row>
    <row r="141" spans="1:22" ht="16.5">
      <c r="A141" s="116"/>
      <c r="B141" s="116"/>
      <c r="C141" s="116"/>
      <c r="D141" s="116"/>
      <c r="E141" s="116"/>
      <c r="F141" s="116"/>
      <c r="G141" s="116"/>
      <c r="H141" s="117"/>
      <c r="I141" s="116"/>
      <c r="J141" s="116"/>
      <c r="K141" s="116"/>
      <c r="L141" s="116"/>
      <c r="M141" s="116"/>
      <c r="N141" s="116"/>
      <c r="O141" s="116"/>
      <c r="P141" s="116"/>
      <c r="Q141" s="116"/>
      <c r="R141" s="116"/>
      <c r="S141" s="116"/>
      <c r="T141" s="116"/>
      <c r="U141" s="116"/>
      <c r="V141" s="116"/>
    </row>
    <row r="142" spans="1:22" ht="16.5">
      <c r="A142" s="116"/>
      <c r="B142" s="116"/>
      <c r="C142" s="116"/>
      <c r="D142" s="116"/>
      <c r="E142" s="116"/>
      <c r="F142" s="116"/>
      <c r="G142" s="116"/>
      <c r="H142" s="117"/>
      <c r="I142" s="116"/>
      <c r="J142" s="116"/>
      <c r="K142" s="116"/>
      <c r="L142" s="116"/>
      <c r="M142" s="116"/>
      <c r="N142" s="116"/>
      <c r="O142" s="116"/>
      <c r="P142" s="116"/>
      <c r="Q142" s="116"/>
      <c r="R142" s="116"/>
      <c r="S142" s="116"/>
      <c r="T142" s="116"/>
      <c r="U142" s="116"/>
      <c r="V142" s="116"/>
    </row>
    <row r="143" spans="1:22" ht="16.5">
      <c r="A143" s="116"/>
      <c r="B143" s="116"/>
      <c r="C143" s="116"/>
      <c r="D143" s="116"/>
      <c r="E143" s="116"/>
      <c r="F143" s="116"/>
      <c r="G143" s="116"/>
      <c r="H143" s="117"/>
      <c r="I143" s="116"/>
      <c r="J143" s="116"/>
      <c r="K143" s="116"/>
      <c r="L143" s="116"/>
      <c r="M143" s="116"/>
      <c r="N143" s="116"/>
      <c r="O143" s="116"/>
      <c r="P143" s="116"/>
      <c r="Q143" s="116"/>
      <c r="R143" s="116"/>
      <c r="S143" s="116"/>
      <c r="T143" s="116"/>
      <c r="U143" s="116"/>
      <c r="V143" s="116"/>
    </row>
    <row r="144" spans="1:22" ht="16.5">
      <c r="A144" s="116"/>
      <c r="B144" s="116"/>
      <c r="C144" s="116"/>
      <c r="D144" s="116"/>
      <c r="E144" s="116"/>
      <c r="F144" s="116"/>
      <c r="G144" s="116"/>
      <c r="H144" s="117"/>
      <c r="I144" s="116"/>
      <c r="J144" s="116"/>
      <c r="K144" s="116"/>
      <c r="L144" s="116"/>
      <c r="M144" s="116"/>
      <c r="N144" s="116"/>
      <c r="O144" s="116"/>
      <c r="P144" s="116"/>
      <c r="Q144" s="116"/>
      <c r="R144" s="116"/>
      <c r="S144" s="116"/>
      <c r="T144" s="116"/>
      <c r="U144" s="116"/>
      <c r="V144" s="116"/>
    </row>
    <row r="145" spans="1:22" ht="16.5">
      <c r="A145" s="116"/>
      <c r="B145" s="116"/>
      <c r="C145" s="116"/>
      <c r="D145" s="116"/>
      <c r="E145" s="116"/>
      <c r="F145" s="116"/>
      <c r="G145" s="116"/>
      <c r="H145" s="117"/>
      <c r="I145" s="116"/>
      <c r="J145" s="116"/>
      <c r="K145" s="116"/>
      <c r="L145" s="116"/>
      <c r="M145" s="116"/>
      <c r="N145" s="116"/>
      <c r="O145" s="116"/>
      <c r="P145" s="116"/>
      <c r="Q145" s="116"/>
      <c r="R145" s="116"/>
      <c r="S145" s="116"/>
      <c r="T145" s="116"/>
      <c r="U145" s="116"/>
      <c r="V145" s="116"/>
    </row>
    <row r="146" spans="1:22" ht="16.5">
      <c r="A146" s="116"/>
      <c r="B146" s="116"/>
      <c r="C146" s="116"/>
      <c r="D146" s="116"/>
      <c r="E146" s="116"/>
      <c r="F146" s="116"/>
      <c r="G146" s="116"/>
      <c r="H146" s="117"/>
      <c r="I146" s="116"/>
      <c r="J146" s="116"/>
      <c r="K146" s="116"/>
      <c r="L146" s="116"/>
      <c r="M146" s="116"/>
      <c r="N146" s="116"/>
      <c r="O146" s="116"/>
      <c r="P146" s="116"/>
      <c r="Q146" s="116"/>
      <c r="R146" s="116"/>
      <c r="S146" s="116"/>
      <c r="T146" s="116"/>
      <c r="U146" s="116"/>
      <c r="V146" s="116"/>
    </row>
    <row r="147" spans="1:22" ht="16.5">
      <c r="A147" s="116"/>
      <c r="B147" s="116"/>
      <c r="C147" s="116"/>
      <c r="D147" s="116"/>
      <c r="E147" s="116"/>
      <c r="F147" s="116"/>
      <c r="G147" s="116"/>
      <c r="H147" s="117"/>
      <c r="I147" s="116"/>
      <c r="J147" s="116"/>
      <c r="K147" s="116"/>
      <c r="L147" s="116"/>
      <c r="M147" s="116"/>
      <c r="N147" s="116"/>
      <c r="O147" s="116"/>
      <c r="P147" s="116"/>
      <c r="Q147" s="116"/>
      <c r="R147" s="116"/>
      <c r="S147" s="116"/>
      <c r="T147" s="116"/>
      <c r="U147" s="116"/>
      <c r="V147" s="116"/>
    </row>
    <row r="148" spans="1:22" ht="16.5">
      <c r="A148" s="116"/>
      <c r="B148" s="116"/>
      <c r="C148" s="116"/>
      <c r="D148" s="116"/>
      <c r="E148" s="116"/>
      <c r="F148" s="116"/>
      <c r="G148" s="116"/>
      <c r="H148" s="117"/>
      <c r="I148" s="116"/>
      <c r="J148" s="116"/>
      <c r="K148" s="116"/>
      <c r="L148" s="116"/>
      <c r="M148" s="116"/>
      <c r="N148" s="116"/>
      <c r="O148" s="116"/>
      <c r="P148" s="116"/>
      <c r="Q148" s="116"/>
      <c r="R148" s="116"/>
      <c r="S148" s="116"/>
      <c r="T148" s="116"/>
      <c r="U148" s="116"/>
      <c r="V148" s="116"/>
    </row>
    <row r="149" spans="1:22" ht="16.5">
      <c r="A149" s="116"/>
      <c r="B149" s="116"/>
      <c r="C149" s="116"/>
      <c r="D149" s="116"/>
      <c r="E149" s="116"/>
      <c r="F149" s="116"/>
      <c r="G149" s="116"/>
      <c r="H149" s="117"/>
      <c r="I149" s="116"/>
      <c r="J149" s="116"/>
      <c r="K149" s="116"/>
      <c r="L149" s="116"/>
      <c r="M149" s="116"/>
      <c r="N149" s="116"/>
      <c r="O149" s="116"/>
      <c r="P149" s="116"/>
      <c r="Q149" s="116"/>
      <c r="R149" s="116"/>
      <c r="S149" s="116"/>
      <c r="T149" s="116"/>
      <c r="U149" s="116"/>
      <c r="V149" s="116"/>
    </row>
    <row r="150" spans="1:22" ht="16.5">
      <c r="A150" s="116"/>
      <c r="B150" s="116"/>
      <c r="C150" s="116"/>
      <c r="D150" s="116"/>
      <c r="E150" s="116"/>
      <c r="F150" s="116"/>
      <c r="G150" s="116"/>
      <c r="H150" s="117"/>
      <c r="I150" s="116"/>
      <c r="J150" s="116"/>
      <c r="K150" s="116"/>
      <c r="L150" s="116"/>
      <c r="M150" s="116"/>
      <c r="N150" s="116"/>
      <c r="O150" s="116"/>
      <c r="P150" s="116"/>
      <c r="Q150" s="116"/>
      <c r="R150" s="116"/>
      <c r="S150" s="116"/>
      <c r="T150" s="116"/>
      <c r="U150" s="116"/>
      <c r="V150" s="116"/>
    </row>
    <row r="151" spans="1:22" ht="16.5">
      <c r="A151" s="116"/>
      <c r="B151" s="116"/>
      <c r="C151" s="116"/>
      <c r="D151" s="116"/>
      <c r="E151" s="116"/>
      <c r="F151" s="116"/>
      <c r="G151" s="116"/>
      <c r="H151" s="117"/>
      <c r="I151" s="116"/>
      <c r="J151" s="116"/>
      <c r="K151" s="116"/>
      <c r="L151" s="116"/>
      <c r="M151" s="116"/>
      <c r="N151" s="116"/>
      <c r="O151" s="116"/>
      <c r="P151" s="116"/>
      <c r="Q151" s="116"/>
      <c r="R151" s="116"/>
      <c r="S151" s="116"/>
      <c r="T151" s="116"/>
      <c r="U151" s="116"/>
      <c r="V151" s="116"/>
    </row>
    <row r="152" spans="1:22" ht="16.5">
      <c r="A152" s="116"/>
      <c r="B152" s="116"/>
      <c r="C152" s="116"/>
      <c r="D152" s="116"/>
      <c r="E152" s="116"/>
      <c r="F152" s="116"/>
      <c r="G152" s="116"/>
      <c r="H152" s="117"/>
      <c r="I152" s="116"/>
      <c r="J152" s="116"/>
      <c r="K152" s="116"/>
      <c r="L152" s="116"/>
      <c r="M152" s="116"/>
      <c r="N152" s="116"/>
      <c r="O152" s="116"/>
      <c r="P152" s="116"/>
      <c r="Q152" s="116"/>
      <c r="R152" s="116"/>
      <c r="S152" s="116"/>
      <c r="T152" s="116"/>
      <c r="U152" s="116"/>
      <c r="V152" s="116"/>
    </row>
    <row r="153" spans="1:22" ht="16.5">
      <c r="A153" s="116"/>
      <c r="B153" s="116"/>
      <c r="C153" s="116"/>
      <c r="D153" s="116"/>
      <c r="E153" s="116"/>
      <c r="F153" s="116"/>
      <c r="G153" s="116"/>
      <c r="H153" s="117"/>
      <c r="I153" s="116"/>
      <c r="J153" s="116"/>
      <c r="K153" s="116"/>
      <c r="L153" s="116"/>
      <c r="M153" s="116"/>
      <c r="N153" s="116"/>
      <c r="O153" s="116"/>
      <c r="P153" s="116"/>
      <c r="Q153" s="116"/>
      <c r="R153" s="116"/>
      <c r="S153" s="116"/>
      <c r="T153" s="116"/>
      <c r="U153" s="116"/>
      <c r="V153" s="116"/>
    </row>
    <row r="154" spans="1:22" ht="16.5">
      <c r="A154" s="116"/>
      <c r="B154" s="116"/>
      <c r="C154" s="116"/>
      <c r="D154" s="116"/>
      <c r="E154" s="116"/>
      <c r="F154" s="116"/>
      <c r="G154" s="116"/>
      <c r="H154" s="117"/>
      <c r="I154" s="116"/>
      <c r="J154" s="116"/>
      <c r="K154" s="116"/>
      <c r="L154" s="116"/>
      <c r="M154" s="116"/>
      <c r="N154" s="116"/>
      <c r="O154" s="116"/>
      <c r="P154" s="116"/>
      <c r="Q154" s="116"/>
      <c r="R154" s="116"/>
      <c r="S154" s="116"/>
      <c r="T154" s="116"/>
      <c r="U154" s="116"/>
      <c r="V154" s="116"/>
    </row>
    <row r="155" spans="1:22" ht="16.5">
      <c r="A155" s="116"/>
      <c r="B155" s="116"/>
      <c r="C155" s="116"/>
      <c r="D155" s="116"/>
      <c r="E155" s="116"/>
      <c r="F155" s="116"/>
      <c r="G155" s="116"/>
      <c r="H155" s="117"/>
      <c r="I155" s="116"/>
      <c r="J155" s="116"/>
      <c r="K155" s="116"/>
      <c r="L155" s="116"/>
      <c r="M155" s="116"/>
      <c r="N155" s="116"/>
      <c r="O155" s="116"/>
      <c r="P155" s="116"/>
      <c r="Q155" s="116"/>
      <c r="R155" s="116"/>
      <c r="S155" s="116"/>
      <c r="T155" s="116"/>
      <c r="U155" s="116"/>
      <c r="V155" s="116"/>
    </row>
    <row r="156" spans="1:22" ht="16.5">
      <c r="A156" s="116"/>
      <c r="B156" s="116"/>
      <c r="C156" s="116"/>
      <c r="D156" s="116"/>
      <c r="E156" s="116"/>
      <c r="F156" s="116"/>
      <c r="G156" s="116"/>
      <c r="H156" s="117"/>
      <c r="I156" s="116"/>
      <c r="J156" s="116"/>
      <c r="K156" s="116"/>
      <c r="L156" s="116"/>
      <c r="M156" s="116"/>
      <c r="N156" s="116"/>
      <c r="O156" s="116"/>
      <c r="P156" s="116"/>
      <c r="Q156" s="116"/>
      <c r="R156" s="116"/>
      <c r="S156" s="116"/>
      <c r="T156" s="116"/>
      <c r="U156" s="116"/>
      <c r="V156" s="116"/>
    </row>
    <row r="157" spans="1:22" ht="16.5">
      <c r="A157" s="116"/>
      <c r="B157" s="116"/>
      <c r="C157" s="116"/>
      <c r="D157" s="116"/>
      <c r="E157" s="116"/>
      <c r="F157" s="116"/>
      <c r="G157" s="116"/>
      <c r="H157" s="117"/>
      <c r="I157" s="116"/>
      <c r="J157" s="116"/>
      <c r="K157" s="116"/>
      <c r="L157" s="116"/>
      <c r="M157" s="116"/>
      <c r="N157" s="116"/>
      <c r="O157" s="116"/>
      <c r="P157" s="116"/>
      <c r="Q157" s="116"/>
      <c r="R157" s="116"/>
      <c r="S157" s="116"/>
      <c r="T157" s="116"/>
      <c r="U157" s="116"/>
      <c r="V157" s="116"/>
    </row>
    <row r="158" spans="1:22" ht="16.5">
      <c r="A158" s="116"/>
      <c r="B158" s="116"/>
      <c r="C158" s="116"/>
      <c r="D158" s="116"/>
      <c r="E158" s="116"/>
      <c r="F158" s="116"/>
      <c r="G158" s="116"/>
      <c r="H158" s="117"/>
      <c r="I158" s="116"/>
      <c r="J158" s="116"/>
      <c r="K158" s="116"/>
      <c r="L158" s="116"/>
      <c r="M158" s="116"/>
      <c r="N158" s="116"/>
      <c r="O158" s="116"/>
      <c r="P158" s="116"/>
      <c r="Q158" s="116"/>
      <c r="R158" s="116"/>
      <c r="S158" s="116"/>
      <c r="T158" s="116"/>
      <c r="U158" s="116"/>
      <c r="V158" s="116"/>
    </row>
    <row r="159" spans="1:22" ht="16.5">
      <c r="A159" s="116"/>
      <c r="B159" s="116"/>
      <c r="C159" s="116"/>
      <c r="D159" s="116"/>
      <c r="E159" s="116"/>
      <c r="F159" s="116"/>
      <c r="G159" s="116"/>
      <c r="H159" s="117"/>
      <c r="I159" s="116"/>
      <c r="J159" s="116"/>
      <c r="K159" s="116"/>
      <c r="L159" s="116"/>
      <c r="M159" s="116"/>
      <c r="N159" s="116"/>
      <c r="O159" s="116"/>
      <c r="P159" s="116"/>
      <c r="Q159" s="116"/>
      <c r="R159" s="116"/>
      <c r="S159" s="116"/>
      <c r="T159" s="116"/>
      <c r="U159" s="116"/>
      <c r="V159" s="116"/>
    </row>
    <row r="160" spans="1:22" ht="16.5">
      <c r="A160" s="116"/>
      <c r="B160" s="116"/>
      <c r="C160" s="116"/>
      <c r="D160" s="116"/>
      <c r="E160" s="116"/>
      <c r="F160" s="116"/>
      <c r="G160" s="116"/>
      <c r="H160" s="117"/>
      <c r="I160" s="116"/>
      <c r="J160" s="116"/>
      <c r="K160" s="116"/>
      <c r="L160" s="116"/>
      <c r="M160" s="116"/>
      <c r="N160" s="116"/>
      <c r="O160" s="116"/>
      <c r="P160" s="116"/>
      <c r="Q160" s="116"/>
      <c r="R160" s="116"/>
      <c r="S160" s="116"/>
      <c r="T160" s="116"/>
      <c r="U160" s="116"/>
      <c r="V160" s="116"/>
    </row>
    <row r="161" spans="1:22" ht="16.5">
      <c r="A161" s="116"/>
      <c r="B161" s="116"/>
      <c r="C161" s="116"/>
      <c r="D161" s="116"/>
      <c r="E161" s="116"/>
      <c r="F161" s="116"/>
      <c r="G161" s="116"/>
      <c r="H161" s="117"/>
      <c r="I161" s="116"/>
      <c r="J161" s="116"/>
      <c r="K161" s="116"/>
      <c r="L161" s="116"/>
      <c r="M161" s="116"/>
      <c r="N161" s="116"/>
      <c r="O161" s="116"/>
      <c r="P161" s="116"/>
      <c r="Q161" s="116"/>
      <c r="R161" s="116"/>
      <c r="S161" s="116"/>
      <c r="T161" s="116"/>
      <c r="U161" s="116"/>
      <c r="V161" s="116"/>
    </row>
  </sheetData>
  <sheetProtection password="C771" sheet="1"/>
  <mergeCells count="87">
    <mergeCell ref="A1:E1"/>
    <mergeCell ref="I1:V1"/>
    <mergeCell ref="A2:E2"/>
    <mergeCell ref="I2:V2"/>
    <mergeCell ref="A3:E3"/>
    <mergeCell ref="A5:V5"/>
    <mergeCell ref="B7:D7"/>
    <mergeCell ref="E7:M7"/>
    <mergeCell ref="P7:V7"/>
    <mergeCell ref="E8:M8"/>
    <mergeCell ref="A9:D9"/>
    <mergeCell ref="B10:N10"/>
    <mergeCell ref="O10:V10"/>
    <mergeCell ref="A11:A12"/>
    <mergeCell ref="B11:C12"/>
    <mergeCell ref="D11:D12"/>
    <mergeCell ref="E11:E12"/>
    <mergeCell ref="F11:F12"/>
    <mergeCell ref="G11:G12"/>
    <mergeCell ref="H11:K11"/>
    <mergeCell ref="L11:L12"/>
    <mergeCell ref="M11:N11"/>
    <mergeCell ref="O11:U11"/>
    <mergeCell ref="V11:V12"/>
    <mergeCell ref="B13:C13"/>
    <mergeCell ref="B14:C14"/>
    <mergeCell ref="B15:C15"/>
    <mergeCell ref="B16:C16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A34:U34"/>
    <mergeCell ref="A38:C38"/>
    <mergeCell ref="B39:B41"/>
    <mergeCell ref="C39:C41"/>
    <mergeCell ref="D39:K39"/>
    <mergeCell ref="L39:M41"/>
    <mergeCell ref="N39:V40"/>
    <mergeCell ref="D40:D41"/>
    <mergeCell ref="E40:G40"/>
    <mergeCell ref="H40:I40"/>
    <mergeCell ref="J40:K40"/>
    <mergeCell ref="E41:G41"/>
    <mergeCell ref="H41:I41"/>
    <mergeCell ref="J41:K41"/>
    <mergeCell ref="E42:G42"/>
    <mergeCell ref="H42:I42"/>
    <mergeCell ref="J42:K42"/>
    <mergeCell ref="L42:M42"/>
    <mergeCell ref="N42:O42"/>
    <mergeCell ref="P42:Q42"/>
    <mergeCell ref="L43:M43"/>
    <mergeCell ref="N43:O43"/>
    <mergeCell ref="P43:Q43"/>
    <mergeCell ref="N41:O41"/>
    <mergeCell ref="P41:Q41"/>
    <mergeCell ref="R41:V41"/>
    <mergeCell ref="R42:V42"/>
    <mergeCell ref="R43:V43"/>
    <mergeCell ref="B45:C45"/>
    <mergeCell ref="M48:V48"/>
    <mergeCell ref="A50:D50"/>
    <mergeCell ref="E50:I50"/>
    <mergeCell ref="J50:N50"/>
    <mergeCell ref="O50:V50"/>
    <mergeCell ref="E43:G43"/>
    <mergeCell ref="H43:I43"/>
    <mergeCell ref="J43:K43"/>
    <mergeCell ref="A55:D55"/>
    <mergeCell ref="E55:I55"/>
    <mergeCell ref="J55:N55"/>
    <mergeCell ref="O55:V55"/>
    <mergeCell ref="A57:V57"/>
    <mergeCell ref="B17:C17"/>
    <mergeCell ref="B18:C18"/>
    <mergeCell ref="B19:C19"/>
    <mergeCell ref="B20:C20"/>
    <mergeCell ref="B21:C21"/>
  </mergeCells>
  <printOptions/>
  <pageMargins left="0.16" right="0.16" top="0.27" bottom="0.28" header="0.24" footer="0.24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56"/>
  <sheetViews>
    <sheetView zoomScale="85" zoomScaleNormal="85" zoomScalePageLayoutView="0" workbookViewId="0" topLeftCell="A32">
      <selection activeCell="R38" sqref="R38:V38"/>
    </sheetView>
  </sheetViews>
  <sheetFormatPr defaultColWidth="9.140625" defaultRowHeight="12.75"/>
  <cols>
    <col min="1" max="1" width="4.140625" style="149" customWidth="1"/>
    <col min="2" max="2" width="15.8515625" style="149" customWidth="1"/>
    <col min="3" max="3" width="9.00390625" style="149" customWidth="1"/>
    <col min="4" max="4" width="7.421875" style="149" customWidth="1"/>
    <col min="5" max="5" width="5.8515625" style="149" customWidth="1"/>
    <col min="6" max="6" width="5.28125" style="149" customWidth="1"/>
    <col min="7" max="7" width="5.140625" style="149" customWidth="1"/>
    <col min="8" max="8" width="5.57421875" style="150" customWidth="1"/>
    <col min="9" max="9" width="6.140625" style="149" customWidth="1"/>
    <col min="10" max="10" width="4.8515625" style="149" customWidth="1"/>
    <col min="11" max="11" width="5.421875" style="149" customWidth="1"/>
    <col min="12" max="12" width="5.8515625" style="149" customWidth="1"/>
    <col min="13" max="13" width="5.00390625" style="149" customWidth="1"/>
    <col min="14" max="14" width="4.8515625" style="149" customWidth="1"/>
    <col min="15" max="15" width="5.8515625" style="151" customWidth="1"/>
    <col min="16" max="16" width="5.7109375" style="151" customWidth="1"/>
    <col min="17" max="17" width="6.28125" style="151" customWidth="1"/>
    <col min="18" max="18" width="4.57421875" style="151" customWidth="1"/>
    <col min="19" max="19" width="6.7109375" style="151" customWidth="1"/>
    <col min="20" max="20" width="4.7109375" style="151" customWidth="1"/>
    <col min="21" max="21" width="6.28125" style="151" customWidth="1"/>
    <col min="22" max="22" width="8.140625" style="151" customWidth="1"/>
    <col min="23" max="16384" width="9.140625" style="112" customWidth="1"/>
  </cols>
  <sheetData>
    <row r="1" spans="1:22" ht="16.5" customHeight="1">
      <c r="A1" s="221" t="s">
        <v>34</v>
      </c>
      <c r="B1" s="221"/>
      <c r="C1" s="221"/>
      <c r="D1" s="221"/>
      <c r="E1" s="221"/>
      <c r="F1" s="108"/>
      <c r="G1" s="109"/>
      <c r="H1" s="110"/>
      <c r="I1" s="219" t="s">
        <v>35</v>
      </c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219"/>
    </row>
    <row r="2" spans="1:22" ht="16.5" customHeight="1">
      <c r="A2" s="169" t="s">
        <v>63</v>
      </c>
      <c r="B2" s="169"/>
      <c r="C2" s="169"/>
      <c r="D2" s="169"/>
      <c r="E2" s="169"/>
      <c r="F2" s="113"/>
      <c r="G2" s="114"/>
      <c r="H2" s="115"/>
      <c r="I2" s="219" t="s">
        <v>36</v>
      </c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</row>
    <row r="3" spans="1:22" ht="16.5">
      <c r="A3" s="169" t="s">
        <v>60</v>
      </c>
      <c r="B3" s="169"/>
      <c r="C3" s="169"/>
      <c r="D3" s="169"/>
      <c r="E3" s="169"/>
      <c r="F3" s="113"/>
      <c r="G3" s="114"/>
      <c r="H3" s="115"/>
      <c r="I3" s="114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</row>
    <row r="4" s="116" customFormat="1" ht="12" customHeight="1">
      <c r="H4" s="117"/>
    </row>
    <row r="5" spans="1:22" s="116" customFormat="1" ht="19.5">
      <c r="A5" s="222" t="s">
        <v>77</v>
      </c>
      <c r="B5" s="222"/>
      <c r="C5" s="222"/>
      <c r="D5" s="222"/>
      <c r="E5" s="222"/>
      <c r="F5" s="222"/>
      <c r="G5" s="222"/>
      <c r="H5" s="222"/>
      <c r="I5" s="222"/>
      <c r="J5" s="222"/>
      <c r="K5" s="222"/>
      <c r="L5" s="222"/>
      <c r="M5" s="222"/>
      <c r="N5" s="222"/>
      <c r="O5" s="222"/>
      <c r="P5" s="222"/>
      <c r="Q5" s="222"/>
      <c r="R5" s="222"/>
      <c r="S5" s="222"/>
      <c r="T5" s="222"/>
      <c r="U5" s="222"/>
      <c r="V5" s="222"/>
    </row>
    <row r="6" spans="1:22" s="116" customFormat="1" ht="10.5" customHeight="1">
      <c r="A6" s="118"/>
      <c r="B6" s="118"/>
      <c r="C6" s="118"/>
      <c r="D6" s="118"/>
      <c r="E6" s="118"/>
      <c r="F6" s="118"/>
      <c r="G6" s="118"/>
      <c r="H6" s="119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</row>
    <row r="7" spans="1:22" s="116" customFormat="1" ht="21" customHeight="1">
      <c r="A7" s="111"/>
      <c r="B7" s="217" t="s">
        <v>64</v>
      </c>
      <c r="C7" s="217"/>
      <c r="D7" s="217"/>
      <c r="E7" s="218"/>
      <c r="F7" s="218"/>
      <c r="G7" s="218"/>
      <c r="H7" s="218"/>
      <c r="I7" s="218"/>
      <c r="J7" s="218"/>
      <c r="K7" s="218"/>
      <c r="L7" s="218"/>
      <c r="M7" s="218"/>
      <c r="N7" s="120" t="s">
        <v>52</v>
      </c>
      <c r="P7" s="218"/>
      <c r="Q7" s="218"/>
      <c r="R7" s="218"/>
      <c r="S7" s="218"/>
      <c r="T7" s="218"/>
      <c r="U7" s="218"/>
      <c r="V7" s="218"/>
    </row>
    <row r="8" spans="2:13" s="116" customFormat="1" ht="21" customHeight="1">
      <c r="B8" s="121" t="s">
        <v>65</v>
      </c>
      <c r="E8" s="219"/>
      <c r="F8" s="219"/>
      <c r="G8" s="219"/>
      <c r="H8" s="219"/>
      <c r="I8" s="219"/>
      <c r="J8" s="219"/>
      <c r="K8" s="219"/>
      <c r="L8" s="219"/>
      <c r="M8" s="219"/>
    </row>
    <row r="9" spans="1:8" s="116" customFormat="1" ht="19.5">
      <c r="A9" s="170" t="s">
        <v>66</v>
      </c>
      <c r="B9" s="170"/>
      <c r="C9" s="170"/>
      <c r="D9" s="170"/>
      <c r="H9" s="123"/>
    </row>
    <row r="10" spans="2:22" s="116" customFormat="1" ht="11.25" customHeight="1">
      <c r="B10" s="220"/>
      <c r="C10" s="220"/>
      <c r="D10" s="220"/>
      <c r="E10" s="220"/>
      <c r="F10" s="220"/>
      <c r="G10" s="220"/>
      <c r="H10" s="220"/>
      <c r="I10" s="220"/>
      <c r="J10" s="220"/>
      <c r="K10" s="220"/>
      <c r="L10" s="220"/>
      <c r="M10" s="220"/>
      <c r="N10" s="220"/>
      <c r="O10" s="220"/>
      <c r="P10" s="220"/>
      <c r="Q10" s="220"/>
      <c r="R10" s="220"/>
      <c r="S10" s="220"/>
      <c r="T10" s="220"/>
      <c r="U10" s="220"/>
      <c r="V10" s="220"/>
    </row>
    <row r="11" spans="1:23" s="124" customFormat="1" ht="27.75" customHeight="1">
      <c r="A11" s="210" t="s">
        <v>11</v>
      </c>
      <c r="B11" s="211" t="s">
        <v>67</v>
      </c>
      <c r="C11" s="212"/>
      <c r="D11" s="210" t="s">
        <v>10</v>
      </c>
      <c r="E11" s="210" t="s">
        <v>1</v>
      </c>
      <c r="F11" s="215" t="s">
        <v>86</v>
      </c>
      <c r="G11" s="215" t="s">
        <v>27</v>
      </c>
      <c r="H11" s="203" t="s">
        <v>87</v>
      </c>
      <c r="I11" s="203"/>
      <c r="J11" s="203"/>
      <c r="K11" s="203"/>
      <c r="L11" s="204" t="s">
        <v>0</v>
      </c>
      <c r="M11" s="205" t="s">
        <v>24</v>
      </c>
      <c r="N11" s="205"/>
      <c r="O11" s="206" t="s">
        <v>88</v>
      </c>
      <c r="P11" s="206"/>
      <c r="Q11" s="206"/>
      <c r="R11" s="206"/>
      <c r="S11" s="206"/>
      <c r="T11" s="206"/>
      <c r="U11" s="206"/>
      <c r="V11" s="207" t="s">
        <v>12</v>
      </c>
      <c r="W11" s="18"/>
    </row>
    <row r="12" spans="1:23" s="124" customFormat="1" ht="79.5" customHeight="1">
      <c r="A12" s="210"/>
      <c r="B12" s="213"/>
      <c r="C12" s="214"/>
      <c r="D12" s="210"/>
      <c r="E12" s="210"/>
      <c r="F12" s="216"/>
      <c r="G12" s="216"/>
      <c r="H12" s="68" t="s">
        <v>84</v>
      </c>
      <c r="I12" s="96" t="s">
        <v>85</v>
      </c>
      <c r="J12" s="96" t="s">
        <v>83</v>
      </c>
      <c r="K12" s="96" t="s">
        <v>45</v>
      </c>
      <c r="L12" s="204"/>
      <c r="M12" s="95" t="s">
        <v>25</v>
      </c>
      <c r="N12" s="95" t="s">
        <v>26</v>
      </c>
      <c r="O12" s="85" t="s">
        <v>7</v>
      </c>
      <c r="P12" s="85" t="s">
        <v>8</v>
      </c>
      <c r="Q12" s="85" t="s">
        <v>9</v>
      </c>
      <c r="R12" s="85" t="s">
        <v>5</v>
      </c>
      <c r="S12" s="85" t="s">
        <v>2</v>
      </c>
      <c r="T12" s="85" t="s">
        <v>3</v>
      </c>
      <c r="U12" s="85" t="s">
        <v>4</v>
      </c>
      <c r="V12" s="207"/>
      <c r="W12" s="125"/>
    </row>
    <row r="13" spans="1:23" s="127" customFormat="1" ht="18" customHeight="1">
      <c r="A13" s="48" t="s">
        <v>13</v>
      </c>
      <c r="B13" s="208" t="s">
        <v>14</v>
      </c>
      <c r="C13" s="209"/>
      <c r="D13" s="48" t="s">
        <v>15</v>
      </c>
      <c r="E13" s="48" t="s">
        <v>16</v>
      </c>
      <c r="F13" s="48" t="s">
        <v>17</v>
      </c>
      <c r="G13" s="48" t="s">
        <v>18</v>
      </c>
      <c r="H13" s="48" t="s">
        <v>19</v>
      </c>
      <c r="I13" s="48" t="s">
        <v>20</v>
      </c>
      <c r="J13" s="48" t="s">
        <v>21</v>
      </c>
      <c r="K13" s="48" t="s">
        <v>22</v>
      </c>
      <c r="L13" s="48" t="s">
        <v>23</v>
      </c>
      <c r="M13" s="48" t="s">
        <v>43</v>
      </c>
      <c r="N13" s="48" t="s">
        <v>44</v>
      </c>
      <c r="O13" s="48" t="s">
        <v>37</v>
      </c>
      <c r="P13" s="48" t="s">
        <v>38</v>
      </c>
      <c r="Q13" s="48" t="s">
        <v>39</v>
      </c>
      <c r="R13" s="48" t="s">
        <v>40</v>
      </c>
      <c r="S13" s="48" t="s">
        <v>41</v>
      </c>
      <c r="T13" s="48" t="s">
        <v>42</v>
      </c>
      <c r="U13" s="48" t="s">
        <v>49</v>
      </c>
      <c r="V13" s="48" t="s">
        <v>50</v>
      </c>
      <c r="W13" s="126"/>
    </row>
    <row r="14" spans="1:23" s="129" customFormat="1" ht="18" customHeight="1">
      <c r="A14" s="60">
        <v>1</v>
      </c>
      <c r="B14" s="202"/>
      <c r="C14" s="202"/>
      <c r="D14" s="60"/>
      <c r="E14" s="61"/>
      <c r="F14" s="87"/>
      <c r="G14" s="87"/>
      <c r="H14" s="77"/>
      <c r="I14" s="152">
        <f>IF(AND(F14=1,G14="x"),H14*0.6,IF(AND(F14=0,G14="x"),H14*0.333,H14))</f>
        <v>0</v>
      </c>
      <c r="J14" s="152">
        <f>IF(AND(F14=1,G14="x"),H14*0.2,IF(AND(F14=0,G14="x"),H14*0.333,0))</f>
        <v>0</v>
      </c>
      <c r="K14" s="152">
        <f>IF(AND(F14=1,G14="x"),H14*0.2,IF(AND(F14=0,G14="x"),H14*0.333,0))</f>
        <v>0</v>
      </c>
      <c r="L14" s="74"/>
      <c r="M14" s="74"/>
      <c r="N14" s="74"/>
      <c r="O14" s="155">
        <f>IF(G14="x",I14*1.1,I14)</f>
        <v>0</v>
      </c>
      <c r="P14" s="155">
        <f>IF(AND(G14="x",E14&lt;=45),J14*2*0.75,IF(AND(G14="x",E14&gt;45),J14*2,J14))</f>
        <v>0</v>
      </c>
      <c r="Q14" s="155">
        <f>K14</f>
        <v>0</v>
      </c>
      <c r="R14" s="155">
        <f>IF(AND(G14="x",E14&lt;=20),H14*0.02,IF(AND(G14="x",E14&lt;=60),H14*0.07,IF(AND(G14="x",E14&gt;60),H14*0.15,0)))</f>
        <v>0</v>
      </c>
      <c r="S14" s="155">
        <f>IF(E14&lt;=60,H14*0,IF(E14&lt;=75,H14*0.1,IF(E14&lt;=90,H14*0.2,IF(E14&lt;=110,H14*0.3,IF(E14&lt;=130,H14*0.4,H14*0.5)))))</f>
        <v>0</v>
      </c>
      <c r="T14" s="155">
        <f>IF(L14="x",H14*0.2,0)</f>
        <v>0</v>
      </c>
      <c r="U14" s="155">
        <f>IF(M14="x",H14*0.2,IF(N14="x",H14*0.3,0))</f>
        <v>0</v>
      </c>
      <c r="V14" s="156">
        <f>IF(G14="x",SUM(O14:U14),SUM(H14+S14+T14+U14))</f>
        <v>0</v>
      </c>
      <c r="W14" s="128"/>
    </row>
    <row r="15" spans="1:23" s="129" customFormat="1" ht="18" customHeight="1">
      <c r="A15" s="61">
        <v>2</v>
      </c>
      <c r="B15" s="201"/>
      <c r="C15" s="201"/>
      <c r="D15" s="61"/>
      <c r="E15" s="61"/>
      <c r="F15" s="88"/>
      <c r="G15" s="88"/>
      <c r="H15" s="78"/>
      <c r="I15" s="153">
        <f aca="true" t="shared" si="0" ref="I15:I28">IF(AND(F15=1,G15="x"),H15*0.6,IF(AND(F15=0,G15="x"),H15*0.333,H15))</f>
        <v>0</v>
      </c>
      <c r="J15" s="153">
        <f aca="true" t="shared" si="1" ref="J15:J28">IF(AND(F15=1,G15="x"),H15*0.2,IF(AND(F15=0,G15="x"),H15*0.333,0))</f>
        <v>0</v>
      </c>
      <c r="K15" s="153">
        <f aca="true" t="shared" si="2" ref="K15:K28">IF(AND(F15=1,G15="x"),H15*0.2,IF(AND(F15=0,G15="x"),H15*0.333,0))</f>
        <v>0</v>
      </c>
      <c r="L15" s="75"/>
      <c r="M15" s="75"/>
      <c r="N15" s="75"/>
      <c r="O15" s="157">
        <f aca="true" t="shared" si="3" ref="O15:O27">IF(G15="x",I15*1.1,I15)</f>
        <v>0</v>
      </c>
      <c r="P15" s="157">
        <f aca="true" t="shared" si="4" ref="P15:P27">IF(AND(G15="x",E15&lt;=45),J15*2*0.75,IF(AND(G15="x",E15&gt;45),J15*2,J15))</f>
        <v>0</v>
      </c>
      <c r="Q15" s="157">
        <f aca="true" t="shared" si="5" ref="Q15:Q27">K15</f>
        <v>0</v>
      </c>
      <c r="R15" s="157">
        <f aca="true" t="shared" si="6" ref="R15:R27">IF(AND(G15="x",E15&lt;=20),H15*0.02,IF(AND(G15="x",E15&lt;=60),H15*0.07,IF(AND(G15="x",E15&gt;60),H15*0.15,0)))</f>
        <v>0</v>
      </c>
      <c r="S15" s="157">
        <f aca="true" t="shared" si="7" ref="S15:S27">IF(E15&lt;=60,H15*0,IF(E15&lt;=75,H15*0.1,IF(E15&lt;=90,H15*0.2,IF(E15&lt;=110,H15*0.3,IF(E15&lt;=130,H15*0.4,H15*0.5)))))</f>
        <v>0</v>
      </c>
      <c r="T15" s="157">
        <f aca="true" t="shared" si="8" ref="T15:T27">IF(L15="x",H15*0.2,0)</f>
        <v>0</v>
      </c>
      <c r="U15" s="157">
        <f aca="true" t="shared" si="9" ref="U15:U27">IF(M15="x",H15*0.2,IF(N15="x",H15*0.3,0))</f>
        <v>0</v>
      </c>
      <c r="V15" s="158">
        <f aca="true" t="shared" si="10" ref="V15:V27">IF(G15="x",SUM(O15:U15),SUM(H15+S15+T15+U15))</f>
        <v>0</v>
      </c>
      <c r="W15" s="128"/>
    </row>
    <row r="16" spans="1:23" s="129" customFormat="1" ht="18" customHeight="1">
      <c r="A16" s="61">
        <v>3</v>
      </c>
      <c r="B16" s="201"/>
      <c r="C16" s="201"/>
      <c r="D16" s="61"/>
      <c r="E16" s="61"/>
      <c r="F16" s="88"/>
      <c r="G16" s="88"/>
      <c r="H16" s="78"/>
      <c r="I16" s="153">
        <f t="shared" si="0"/>
        <v>0</v>
      </c>
      <c r="J16" s="153">
        <f t="shared" si="1"/>
        <v>0</v>
      </c>
      <c r="K16" s="153">
        <f t="shared" si="2"/>
        <v>0</v>
      </c>
      <c r="L16" s="75"/>
      <c r="M16" s="75"/>
      <c r="N16" s="75"/>
      <c r="O16" s="157">
        <f t="shared" si="3"/>
        <v>0</v>
      </c>
      <c r="P16" s="157">
        <f t="shared" si="4"/>
        <v>0</v>
      </c>
      <c r="Q16" s="157">
        <f t="shared" si="5"/>
        <v>0</v>
      </c>
      <c r="R16" s="157">
        <f t="shared" si="6"/>
        <v>0</v>
      </c>
      <c r="S16" s="157">
        <f t="shared" si="7"/>
        <v>0</v>
      </c>
      <c r="T16" s="157">
        <f t="shared" si="8"/>
        <v>0</v>
      </c>
      <c r="U16" s="157">
        <f t="shared" si="9"/>
        <v>0</v>
      </c>
      <c r="V16" s="158">
        <f t="shared" si="10"/>
        <v>0</v>
      </c>
      <c r="W16" s="128"/>
    </row>
    <row r="17" spans="1:23" s="129" customFormat="1" ht="18" customHeight="1">
      <c r="A17" s="61">
        <v>4</v>
      </c>
      <c r="B17" s="201"/>
      <c r="C17" s="201"/>
      <c r="D17" s="61"/>
      <c r="E17" s="61"/>
      <c r="F17" s="88"/>
      <c r="G17" s="88"/>
      <c r="H17" s="78"/>
      <c r="I17" s="153">
        <f t="shared" si="0"/>
        <v>0</v>
      </c>
      <c r="J17" s="153">
        <f t="shared" si="1"/>
        <v>0</v>
      </c>
      <c r="K17" s="153">
        <f t="shared" si="2"/>
        <v>0</v>
      </c>
      <c r="L17" s="75"/>
      <c r="M17" s="75"/>
      <c r="N17" s="75"/>
      <c r="O17" s="157">
        <f t="shared" si="3"/>
        <v>0</v>
      </c>
      <c r="P17" s="157">
        <f t="shared" si="4"/>
        <v>0</v>
      </c>
      <c r="Q17" s="157">
        <f t="shared" si="5"/>
        <v>0</v>
      </c>
      <c r="R17" s="157">
        <f t="shared" si="6"/>
        <v>0</v>
      </c>
      <c r="S17" s="157">
        <f t="shared" si="7"/>
        <v>0</v>
      </c>
      <c r="T17" s="157">
        <f t="shared" si="8"/>
        <v>0</v>
      </c>
      <c r="U17" s="157">
        <f t="shared" si="9"/>
        <v>0</v>
      </c>
      <c r="V17" s="158">
        <f t="shared" si="10"/>
        <v>0</v>
      </c>
      <c r="W17" s="128"/>
    </row>
    <row r="18" spans="1:23" s="129" customFormat="1" ht="18" customHeight="1">
      <c r="A18" s="61">
        <v>5</v>
      </c>
      <c r="B18" s="172"/>
      <c r="C18" s="173"/>
      <c r="D18" s="61"/>
      <c r="E18" s="61"/>
      <c r="F18" s="88"/>
      <c r="G18" s="88"/>
      <c r="H18" s="78"/>
      <c r="I18" s="153">
        <f>IF(AND(F18=1,G18="x"),H18*0.6,IF(AND(F18=0,G18="x"),H18*0.333,H18))</f>
        <v>0</v>
      </c>
      <c r="J18" s="153">
        <f>IF(AND(F18=1,G18="x"),H18*0.2,IF(AND(F18=0,G18="x"),H18*0.333,0))</f>
        <v>0</v>
      </c>
      <c r="K18" s="153">
        <f>IF(AND(F18=1,G18="x"),H18*0.2,IF(AND(F18=0,G18="x"),H18*0.333,0))</f>
        <v>0</v>
      </c>
      <c r="L18" s="75"/>
      <c r="M18" s="75"/>
      <c r="N18" s="75"/>
      <c r="O18" s="157">
        <f>IF(G18="x",I18*1.1,I18)</f>
        <v>0</v>
      </c>
      <c r="P18" s="157">
        <f>IF(AND(G18="x",E18&lt;=45),J18*2*0.75,IF(AND(G18="x",E18&gt;45),J18*2,J18))</f>
        <v>0</v>
      </c>
      <c r="Q18" s="157">
        <f>K18</f>
        <v>0</v>
      </c>
      <c r="R18" s="157">
        <f>IF(AND(G18="x",E18&lt;=20),H18*0.02,IF(AND(G18="x",E18&lt;=60),H18*0.07,IF(AND(G18="x",E18&gt;60),H18*0.15,0)))</f>
        <v>0</v>
      </c>
      <c r="S18" s="157">
        <f>IF(E18&lt;=60,H18*0,IF(E18&lt;=75,H18*0.1,IF(E18&lt;=90,H18*0.2,IF(E18&lt;=110,H18*0.3,IF(E18&lt;=130,H18*0.4,H18*0.5)))))</f>
        <v>0</v>
      </c>
      <c r="T18" s="157">
        <f>IF(L18="x",H18*0.2,0)</f>
        <v>0</v>
      </c>
      <c r="U18" s="157">
        <f>IF(M18="x",H18*0.2,IF(N18="x",H18*0.3,0))</f>
        <v>0</v>
      </c>
      <c r="V18" s="158">
        <f>IF(G18="x",SUM(O18:U18),SUM(H18+S18+T18+U18))</f>
        <v>0</v>
      </c>
      <c r="W18" s="128"/>
    </row>
    <row r="19" spans="1:23" s="129" customFormat="1" ht="18" customHeight="1">
      <c r="A19" s="61">
        <v>6</v>
      </c>
      <c r="B19" s="172"/>
      <c r="C19" s="173"/>
      <c r="D19" s="61"/>
      <c r="E19" s="61"/>
      <c r="F19" s="88"/>
      <c r="G19" s="88"/>
      <c r="H19" s="78"/>
      <c r="I19" s="153">
        <f>IF(AND(F19=1,G19="x"),H19*0.6,IF(AND(F19=0,G19="x"),H19*0.333,H19))</f>
        <v>0</v>
      </c>
      <c r="J19" s="153">
        <f>IF(AND(F19=1,G19="x"),H19*0.2,IF(AND(F19=0,G19="x"),H19*0.333,0))</f>
        <v>0</v>
      </c>
      <c r="K19" s="153">
        <f>IF(AND(F19=1,G19="x"),H19*0.2,IF(AND(F19=0,G19="x"),H19*0.333,0))</f>
        <v>0</v>
      </c>
      <c r="L19" s="75"/>
      <c r="M19" s="75"/>
      <c r="N19" s="75"/>
      <c r="O19" s="157">
        <f>IF(G19="x",I19*1.1,I19)</f>
        <v>0</v>
      </c>
      <c r="P19" s="157">
        <f>IF(AND(G19="x",E19&lt;=45),J19*2*0.75,IF(AND(G19="x",E19&gt;45),J19*2,J19))</f>
        <v>0</v>
      </c>
      <c r="Q19" s="157">
        <f>K19</f>
        <v>0</v>
      </c>
      <c r="R19" s="157">
        <f>IF(AND(G19="x",E19&lt;=20),H19*0.02,IF(AND(G19="x",E19&lt;=60),H19*0.07,IF(AND(G19="x",E19&gt;60),H19*0.15,0)))</f>
        <v>0</v>
      </c>
      <c r="S19" s="157">
        <f>IF(E19&lt;=60,H19*0,IF(E19&lt;=75,H19*0.1,IF(E19&lt;=90,H19*0.2,IF(E19&lt;=110,H19*0.3,IF(E19&lt;=130,H19*0.4,H19*0.5)))))</f>
        <v>0</v>
      </c>
      <c r="T19" s="157">
        <f>IF(L19="x",H19*0.2,0)</f>
        <v>0</v>
      </c>
      <c r="U19" s="157">
        <f>IF(M19="x",H19*0.2,IF(N19="x",H19*0.3,0))</f>
        <v>0</v>
      </c>
      <c r="V19" s="158">
        <f>IF(G19="x",SUM(O19:U19),SUM(H19+S19+T19+U19))</f>
        <v>0</v>
      </c>
      <c r="W19" s="128"/>
    </row>
    <row r="20" spans="1:23" s="129" customFormat="1" ht="18" customHeight="1">
      <c r="A20" s="61">
        <v>7</v>
      </c>
      <c r="B20" s="172"/>
      <c r="C20" s="173"/>
      <c r="D20" s="61"/>
      <c r="E20" s="61"/>
      <c r="F20" s="88"/>
      <c r="G20" s="88"/>
      <c r="H20" s="78"/>
      <c r="I20" s="153">
        <f>IF(AND(F20=1,G20="x"),H20*0.6,IF(AND(F20=0,G20="x"),H20*0.333,H20))</f>
        <v>0</v>
      </c>
      <c r="J20" s="153">
        <f>IF(AND(F20=1,G20="x"),H20*0.2,IF(AND(F20=0,G20="x"),H20*0.333,0))</f>
        <v>0</v>
      </c>
      <c r="K20" s="153">
        <f>IF(AND(F20=1,G20="x"),H20*0.2,IF(AND(F20=0,G20="x"),H20*0.333,0))</f>
        <v>0</v>
      </c>
      <c r="L20" s="75"/>
      <c r="M20" s="75"/>
      <c r="N20" s="75"/>
      <c r="O20" s="157">
        <f>IF(G20="x",I20*1.1,I20)</f>
        <v>0</v>
      </c>
      <c r="P20" s="157">
        <f>IF(AND(G20="x",E20&lt;=45),J20*2*0.75,IF(AND(G20="x",E20&gt;45),J20*2,J20))</f>
        <v>0</v>
      </c>
      <c r="Q20" s="157">
        <f>K20</f>
        <v>0</v>
      </c>
      <c r="R20" s="157">
        <f>IF(AND(G20="x",E20&lt;=20),H20*0.02,IF(AND(G20="x",E20&lt;=60),H20*0.07,IF(AND(G20="x",E20&gt;60),H20*0.15,0)))</f>
        <v>0</v>
      </c>
      <c r="S20" s="157">
        <f>IF(E20&lt;=60,H20*0,IF(E20&lt;=75,H20*0.1,IF(E20&lt;=90,H20*0.2,IF(E20&lt;=110,H20*0.3,IF(E20&lt;=130,H20*0.4,H20*0.5)))))</f>
        <v>0</v>
      </c>
      <c r="T20" s="157">
        <f>IF(L20="x",H20*0.2,0)</f>
        <v>0</v>
      </c>
      <c r="U20" s="157">
        <f>IF(M20="x",H20*0.2,IF(N20="x",H20*0.3,0))</f>
        <v>0</v>
      </c>
      <c r="V20" s="158">
        <f>IF(G20="x",SUM(O20:U20),SUM(H20+S20+T20+U20))</f>
        <v>0</v>
      </c>
      <c r="W20" s="128"/>
    </row>
    <row r="21" spans="1:23" s="129" customFormat="1" ht="18" customHeight="1">
      <c r="A21" s="61">
        <v>8</v>
      </c>
      <c r="B21" s="201"/>
      <c r="C21" s="201"/>
      <c r="D21" s="61"/>
      <c r="E21" s="61"/>
      <c r="F21" s="88"/>
      <c r="G21" s="88"/>
      <c r="H21" s="78"/>
      <c r="I21" s="153">
        <f t="shared" si="0"/>
        <v>0</v>
      </c>
      <c r="J21" s="153">
        <f t="shared" si="1"/>
        <v>0</v>
      </c>
      <c r="K21" s="153">
        <f t="shared" si="2"/>
        <v>0</v>
      </c>
      <c r="L21" s="75"/>
      <c r="M21" s="75"/>
      <c r="N21" s="75"/>
      <c r="O21" s="157">
        <f t="shared" si="3"/>
        <v>0</v>
      </c>
      <c r="P21" s="157">
        <f t="shared" si="4"/>
        <v>0</v>
      </c>
      <c r="Q21" s="157">
        <f t="shared" si="5"/>
        <v>0</v>
      </c>
      <c r="R21" s="157">
        <f t="shared" si="6"/>
        <v>0</v>
      </c>
      <c r="S21" s="157">
        <f t="shared" si="7"/>
        <v>0</v>
      </c>
      <c r="T21" s="157">
        <f t="shared" si="8"/>
        <v>0</v>
      </c>
      <c r="U21" s="157">
        <f t="shared" si="9"/>
        <v>0</v>
      </c>
      <c r="V21" s="158">
        <f t="shared" si="10"/>
        <v>0</v>
      </c>
      <c r="W21" s="128"/>
    </row>
    <row r="22" spans="1:23" s="129" customFormat="1" ht="18" customHeight="1">
      <c r="A22" s="61">
        <v>9</v>
      </c>
      <c r="B22" s="201"/>
      <c r="C22" s="201"/>
      <c r="D22" s="61"/>
      <c r="E22" s="61"/>
      <c r="F22" s="88"/>
      <c r="G22" s="88"/>
      <c r="H22" s="78"/>
      <c r="I22" s="153">
        <f t="shared" si="0"/>
        <v>0</v>
      </c>
      <c r="J22" s="153">
        <f t="shared" si="1"/>
        <v>0</v>
      </c>
      <c r="K22" s="153">
        <f t="shared" si="2"/>
        <v>0</v>
      </c>
      <c r="L22" s="75"/>
      <c r="M22" s="75"/>
      <c r="N22" s="75"/>
      <c r="O22" s="157">
        <f t="shared" si="3"/>
        <v>0</v>
      </c>
      <c r="P22" s="157">
        <f t="shared" si="4"/>
        <v>0</v>
      </c>
      <c r="Q22" s="157">
        <f t="shared" si="5"/>
        <v>0</v>
      </c>
      <c r="R22" s="157">
        <f t="shared" si="6"/>
        <v>0</v>
      </c>
      <c r="S22" s="157">
        <f t="shared" si="7"/>
        <v>0</v>
      </c>
      <c r="T22" s="157">
        <f t="shared" si="8"/>
        <v>0</v>
      </c>
      <c r="U22" s="157">
        <f t="shared" si="9"/>
        <v>0</v>
      </c>
      <c r="V22" s="158">
        <f t="shared" si="10"/>
        <v>0</v>
      </c>
      <c r="W22" s="128"/>
    </row>
    <row r="23" spans="1:23" s="129" customFormat="1" ht="18" customHeight="1">
      <c r="A23" s="61">
        <v>10</v>
      </c>
      <c r="B23" s="201"/>
      <c r="C23" s="201"/>
      <c r="D23" s="61"/>
      <c r="E23" s="61"/>
      <c r="F23" s="88"/>
      <c r="G23" s="88"/>
      <c r="H23" s="78"/>
      <c r="I23" s="153">
        <f t="shared" si="0"/>
        <v>0</v>
      </c>
      <c r="J23" s="153">
        <f t="shared" si="1"/>
        <v>0</v>
      </c>
      <c r="K23" s="153">
        <f t="shared" si="2"/>
        <v>0</v>
      </c>
      <c r="L23" s="75"/>
      <c r="M23" s="75"/>
      <c r="N23" s="75"/>
      <c r="O23" s="157">
        <f t="shared" si="3"/>
        <v>0</v>
      </c>
      <c r="P23" s="157">
        <f t="shared" si="4"/>
        <v>0</v>
      </c>
      <c r="Q23" s="157">
        <f t="shared" si="5"/>
        <v>0</v>
      </c>
      <c r="R23" s="157">
        <f t="shared" si="6"/>
        <v>0</v>
      </c>
      <c r="S23" s="157">
        <f t="shared" si="7"/>
        <v>0</v>
      </c>
      <c r="T23" s="157">
        <f t="shared" si="8"/>
        <v>0</v>
      </c>
      <c r="U23" s="157">
        <f t="shared" si="9"/>
        <v>0</v>
      </c>
      <c r="V23" s="158">
        <f t="shared" si="10"/>
        <v>0</v>
      </c>
      <c r="W23" s="128"/>
    </row>
    <row r="24" spans="1:23" s="129" customFormat="1" ht="18" customHeight="1">
      <c r="A24" s="61">
        <v>11</v>
      </c>
      <c r="B24" s="201"/>
      <c r="C24" s="201"/>
      <c r="D24" s="61"/>
      <c r="E24" s="61"/>
      <c r="F24" s="88"/>
      <c r="G24" s="88"/>
      <c r="H24" s="78"/>
      <c r="I24" s="153">
        <f t="shared" si="0"/>
        <v>0</v>
      </c>
      <c r="J24" s="153">
        <f t="shared" si="1"/>
        <v>0</v>
      </c>
      <c r="K24" s="153">
        <f t="shared" si="2"/>
        <v>0</v>
      </c>
      <c r="L24" s="75"/>
      <c r="M24" s="75"/>
      <c r="N24" s="75"/>
      <c r="O24" s="157">
        <f t="shared" si="3"/>
        <v>0</v>
      </c>
      <c r="P24" s="157">
        <f t="shared" si="4"/>
        <v>0</v>
      </c>
      <c r="Q24" s="157">
        <f t="shared" si="5"/>
        <v>0</v>
      </c>
      <c r="R24" s="157">
        <f t="shared" si="6"/>
        <v>0</v>
      </c>
      <c r="S24" s="157">
        <f t="shared" si="7"/>
        <v>0</v>
      </c>
      <c r="T24" s="157">
        <f t="shared" si="8"/>
        <v>0</v>
      </c>
      <c r="U24" s="157">
        <f t="shared" si="9"/>
        <v>0</v>
      </c>
      <c r="V24" s="158">
        <f t="shared" si="10"/>
        <v>0</v>
      </c>
      <c r="W24" s="128"/>
    </row>
    <row r="25" spans="1:23" s="129" customFormat="1" ht="18" customHeight="1">
      <c r="A25" s="61">
        <v>12</v>
      </c>
      <c r="B25" s="201"/>
      <c r="C25" s="201"/>
      <c r="D25" s="61"/>
      <c r="E25" s="61"/>
      <c r="F25" s="88"/>
      <c r="G25" s="88"/>
      <c r="H25" s="78"/>
      <c r="I25" s="153">
        <f t="shared" si="0"/>
        <v>0</v>
      </c>
      <c r="J25" s="153">
        <f t="shared" si="1"/>
        <v>0</v>
      </c>
      <c r="K25" s="153">
        <f t="shared" si="2"/>
        <v>0</v>
      </c>
      <c r="L25" s="75"/>
      <c r="M25" s="75"/>
      <c r="N25" s="75"/>
      <c r="O25" s="157">
        <f t="shared" si="3"/>
        <v>0</v>
      </c>
      <c r="P25" s="157">
        <f t="shared" si="4"/>
        <v>0</v>
      </c>
      <c r="Q25" s="157">
        <f t="shared" si="5"/>
        <v>0</v>
      </c>
      <c r="R25" s="157">
        <f t="shared" si="6"/>
        <v>0</v>
      </c>
      <c r="S25" s="157">
        <f t="shared" si="7"/>
        <v>0</v>
      </c>
      <c r="T25" s="157">
        <f t="shared" si="8"/>
        <v>0</v>
      </c>
      <c r="U25" s="157">
        <f t="shared" si="9"/>
        <v>0</v>
      </c>
      <c r="V25" s="158">
        <f t="shared" si="10"/>
        <v>0</v>
      </c>
      <c r="W25" s="128"/>
    </row>
    <row r="26" spans="1:23" s="129" customFormat="1" ht="18" customHeight="1">
      <c r="A26" s="61">
        <v>13</v>
      </c>
      <c r="B26" s="187"/>
      <c r="C26" s="188"/>
      <c r="D26" s="61"/>
      <c r="E26" s="61"/>
      <c r="F26" s="88"/>
      <c r="G26" s="88"/>
      <c r="H26" s="78"/>
      <c r="I26" s="153">
        <f t="shared" si="0"/>
        <v>0</v>
      </c>
      <c r="J26" s="153">
        <f t="shared" si="1"/>
        <v>0</v>
      </c>
      <c r="K26" s="153">
        <f t="shared" si="2"/>
        <v>0</v>
      </c>
      <c r="L26" s="75"/>
      <c r="M26" s="75"/>
      <c r="N26" s="75"/>
      <c r="O26" s="157">
        <f t="shared" si="3"/>
        <v>0</v>
      </c>
      <c r="P26" s="157">
        <f t="shared" si="4"/>
        <v>0</v>
      </c>
      <c r="Q26" s="157">
        <f t="shared" si="5"/>
        <v>0</v>
      </c>
      <c r="R26" s="157">
        <f t="shared" si="6"/>
        <v>0</v>
      </c>
      <c r="S26" s="157">
        <f t="shared" si="7"/>
        <v>0</v>
      </c>
      <c r="T26" s="157">
        <f t="shared" si="8"/>
        <v>0</v>
      </c>
      <c r="U26" s="157">
        <f t="shared" si="9"/>
        <v>0</v>
      </c>
      <c r="V26" s="158">
        <f t="shared" si="10"/>
        <v>0</v>
      </c>
      <c r="W26" s="128"/>
    </row>
    <row r="27" spans="1:23" s="129" customFormat="1" ht="18" customHeight="1">
      <c r="A27" s="61">
        <v>14</v>
      </c>
      <c r="B27" s="187"/>
      <c r="C27" s="188"/>
      <c r="D27" s="61"/>
      <c r="E27" s="61"/>
      <c r="F27" s="88"/>
      <c r="G27" s="88"/>
      <c r="H27" s="78"/>
      <c r="I27" s="153">
        <f t="shared" si="0"/>
        <v>0</v>
      </c>
      <c r="J27" s="153">
        <f t="shared" si="1"/>
        <v>0</v>
      </c>
      <c r="K27" s="153">
        <f t="shared" si="2"/>
        <v>0</v>
      </c>
      <c r="L27" s="75"/>
      <c r="M27" s="75"/>
      <c r="N27" s="75"/>
      <c r="O27" s="157">
        <f t="shared" si="3"/>
        <v>0</v>
      </c>
      <c r="P27" s="157">
        <f t="shared" si="4"/>
        <v>0</v>
      </c>
      <c r="Q27" s="157">
        <f t="shared" si="5"/>
        <v>0</v>
      </c>
      <c r="R27" s="157">
        <f t="shared" si="6"/>
        <v>0</v>
      </c>
      <c r="S27" s="157">
        <f t="shared" si="7"/>
        <v>0</v>
      </c>
      <c r="T27" s="157">
        <f t="shared" si="8"/>
        <v>0</v>
      </c>
      <c r="U27" s="157">
        <f t="shared" si="9"/>
        <v>0</v>
      </c>
      <c r="V27" s="158">
        <f t="shared" si="10"/>
        <v>0</v>
      </c>
      <c r="W27" s="128"/>
    </row>
    <row r="28" spans="1:23" s="129" customFormat="1" ht="18" customHeight="1">
      <c r="A28" s="62">
        <v>15</v>
      </c>
      <c r="B28" s="189"/>
      <c r="C28" s="190"/>
      <c r="D28" s="62"/>
      <c r="E28" s="62"/>
      <c r="F28" s="89"/>
      <c r="G28" s="89"/>
      <c r="H28" s="79"/>
      <c r="I28" s="154">
        <f t="shared" si="0"/>
        <v>0</v>
      </c>
      <c r="J28" s="154">
        <f t="shared" si="1"/>
        <v>0</v>
      </c>
      <c r="K28" s="154">
        <f t="shared" si="2"/>
        <v>0</v>
      </c>
      <c r="L28" s="76"/>
      <c r="M28" s="76"/>
      <c r="N28" s="76"/>
      <c r="O28" s="159">
        <f>IF(G28="x",I28*1.1,I28)</f>
        <v>0</v>
      </c>
      <c r="P28" s="159">
        <f>IF(AND(G28="x",E28&lt;=45),J28*2*0.75,IF(AND(G28="x",E28&gt;45),J28*2,J28))</f>
        <v>0</v>
      </c>
      <c r="Q28" s="159">
        <f>K28</f>
        <v>0</v>
      </c>
      <c r="R28" s="159">
        <f>IF(AND(G28="x",E28&lt;=20),H28*0.02,IF(AND(G28="x",E28&lt;=60),H28*0.07,IF(AND(G28="x",E28&gt;60),H28*0.15,0)))</f>
        <v>0</v>
      </c>
      <c r="S28" s="159">
        <f>IF(E28&lt;=60,H28*0,IF(E28&lt;=75,H28*0.1,IF(E28&lt;=90,H28*0.2,IF(E28&lt;=110,H28*0.3,IF(E28&lt;=130,H28*0.4,H28*0.5)))))</f>
        <v>0</v>
      </c>
      <c r="T28" s="159">
        <f>IF(L28="x",H28*0.2,0)</f>
        <v>0</v>
      </c>
      <c r="U28" s="159">
        <f>IF(M28="x",H28*0.2,IF(N28="x",H28*0.3,0))</f>
        <v>0</v>
      </c>
      <c r="V28" s="160">
        <f>IF(G28="x",SUM(O28:U28),SUM(H28+S28+T28+U28))</f>
        <v>0</v>
      </c>
      <c r="W28" s="128"/>
    </row>
    <row r="29" spans="1:23" s="131" customFormat="1" ht="27.75" customHeight="1">
      <c r="A29" s="191" t="s">
        <v>6</v>
      </c>
      <c r="B29" s="192"/>
      <c r="C29" s="192"/>
      <c r="D29" s="192"/>
      <c r="E29" s="192"/>
      <c r="F29" s="192"/>
      <c r="G29" s="192"/>
      <c r="H29" s="192"/>
      <c r="I29" s="192"/>
      <c r="J29" s="192"/>
      <c r="K29" s="192"/>
      <c r="L29" s="192"/>
      <c r="M29" s="192"/>
      <c r="N29" s="192"/>
      <c r="O29" s="192"/>
      <c r="P29" s="192"/>
      <c r="Q29" s="192"/>
      <c r="R29" s="192"/>
      <c r="S29" s="192"/>
      <c r="T29" s="192"/>
      <c r="U29" s="193"/>
      <c r="V29" s="161">
        <f>SUM(V14:V28)</f>
        <v>0</v>
      </c>
      <c r="W29" s="130"/>
    </row>
    <row r="30" spans="1:22" s="135" customFormat="1" ht="16.5" customHeight="1">
      <c r="A30" s="132"/>
      <c r="B30" s="133" t="s">
        <v>99</v>
      </c>
      <c r="C30" s="132"/>
      <c r="D30" s="132"/>
      <c r="E30" s="132"/>
      <c r="F30" s="132"/>
      <c r="G30" s="132"/>
      <c r="H30" s="134"/>
      <c r="I30" s="132"/>
      <c r="J30" s="132"/>
      <c r="K30" s="132"/>
      <c r="L30" s="132"/>
      <c r="M30" s="132"/>
      <c r="N30" s="132"/>
      <c r="O30" s="132"/>
      <c r="P30" s="132"/>
      <c r="Q30" s="132"/>
      <c r="R30" s="132"/>
      <c r="S30" s="132"/>
      <c r="T30" s="132"/>
      <c r="U30" s="132"/>
      <c r="V30" s="132"/>
    </row>
    <row r="31" spans="1:22" s="135" customFormat="1" ht="16.5" customHeight="1">
      <c r="A31" s="132"/>
      <c r="B31" s="133" t="s">
        <v>104</v>
      </c>
      <c r="C31" s="132"/>
      <c r="D31" s="132"/>
      <c r="E31" s="132"/>
      <c r="F31" s="132"/>
      <c r="G31" s="132"/>
      <c r="H31" s="134"/>
      <c r="I31" s="132"/>
      <c r="J31" s="132"/>
      <c r="K31" s="132"/>
      <c r="L31" s="132"/>
      <c r="M31" s="132"/>
      <c r="N31" s="132"/>
      <c r="O31" s="132"/>
      <c r="P31" s="132"/>
      <c r="Q31" s="132"/>
      <c r="R31" s="132"/>
      <c r="S31" s="132"/>
      <c r="T31" s="132"/>
      <c r="U31" s="132"/>
      <c r="V31" s="132"/>
    </row>
    <row r="32" spans="1:22" s="135" customFormat="1" ht="16.5" customHeight="1">
      <c r="A32" s="132"/>
      <c r="B32" s="133" t="s">
        <v>100</v>
      </c>
      <c r="C32" s="132"/>
      <c r="D32" s="132"/>
      <c r="E32" s="132"/>
      <c r="F32" s="132"/>
      <c r="G32" s="132"/>
      <c r="H32" s="134"/>
      <c r="I32" s="132"/>
      <c r="J32" s="132"/>
      <c r="K32" s="132"/>
      <c r="L32" s="132"/>
      <c r="M32" s="132"/>
      <c r="N32" s="132"/>
      <c r="O32" s="132"/>
      <c r="P32" s="132"/>
      <c r="Q32" s="132"/>
      <c r="R32" s="132"/>
      <c r="S32" s="132"/>
      <c r="T32" s="132"/>
      <c r="U32" s="132"/>
      <c r="V32" s="132"/>
    </row>
    <row r="33" spans="1:22" ht="16.5">
      <c r="A33" s="170" t="s">
        <v>51</v>
      </c>
      <c r="B33" s="170"/>
      <c r="C33" s="170"/>
      <c r="D33" s="116"/>
      <c r="E33" s="116"/>
      <c r="F33" s="116"/>
      <c r="G33" s="116"/>
      <c r="H33" s="117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</row>
    <row r="34" spans="1:22" s="135" customFormat="1" ht="42" customHeight="1">
      <c r="A34" s="132"/>
      <c r="B34" s="182" t="s">
        <v>32</v>
      </c>
      <c r="C34" s="182" t="s">
        <v>28</v>
      </c>
      <c r="D34" s="194" t="s">
        <v>33</v>
      </c>
      <c r="E34" s="194"/>
      <c r="F34" s="194"/>
      <c r="G34" s="194"/>
      <c r="H34" s="194"/>
      <c r="I34" s="194"/>
      <c r="J34" s="194"/>
      <c r="K34" s="194"/>
      <c r="L34" s="182" t="s">
        <v>48</v>
      </c>
      <c r="M34" s="182"/>
      <c r="N34" s="195" t="s">
        <v>31</v>
      </c>
      <c r="O34" s="196"/>
      <c r="P34" s="196"/>
      <c r="Q34" s="196"/>
      <c r="R34" s="196"/>
      <c r="S34" s="196"/>
      <c r="T34" s="196"/>
      <c r="U34" s="196"/>
      <c r="V34" s="197"/>
    </row>
    <row r="35" spans="1:22" s="135" customFormat="1" ht="42" customHeight="1">
      <c r="A35" s="132"/>
      <c r="B35" s="182"/>
      <c r="C35" s="182"/>
      <c r="D35" s="182" t="s">
        <v>47</v>
      </c>
      <c r="E35" s="184"/>
      <c r="F35" s="184"/>
      <c r="G35" s="184"/>
      <c r="H35" s="184"/>
      <c r="I35" s="184"/>
      <c r="J35" s="184"/>
      <c r="K35" s="184"/>
      <c r="L35" s="182"/>
      <c r="M35" s="182"/>
      <c r="N35" s="198"/>
      <c r="O35" s="199"/>
      <c r="P35" s="199"/>
      <c r="Q35" s="199"/>
      <c r="R35" s="199"/>
      <c r="S35" s="199"/>
      <c r="T35" s="199"/>
      <c r="U35" s="199"/>
      <c r="V35" s="200"/>
    </row>
    <row r="36" spans="1:22" s="135" customFormat="1" ht="42" customHeight="1">
      <c r="A36" s="132"/>
      <c r="B36" s="182"/>
      <c r="C36" s="182"/>
      <c r="D36" s="182"/>
      <c r="E36" s="185"/>
      <c r="F36" s="185"/>
      <c r="G36" s="185"/>
      <c r="H36" s="185"/>
      <c r="I36" s="186"/>
      <c r="J36" s="185"/>
      <c r="K36" s="186"/>
      <c r="L36" s="182"/>
      <c r="M36" s="182"/>
      <c r="N36" s="182" t="s">
        <v>29</v>
      </c>
      <c r="O36" s="182"/>
      <c r="P36" s="182" t="s">
        <v>30</v>
      </c>
      <c r="Q36" s="182"/>
      <c r="R36" s="182" t="s">
        <v>46</v>
      </c>
      <c r="S36" s="182"/>
      <c r="T36" s="182"/>
      <c r="U36" s="182"/>
      <c r="V36" s="182"/>
    </row>
    <row r="37" spans="1:22" s="135" customFormat="1" ht="27" customHeight="1">
      <c r="A37" s="132"/>
      <c r="B37" s="137" t="s">
        <v>89</v>
      </c>
      <c r="C37" s="137" t="s">
        <v>90</v>
      </c>
      <c r="D37" s="137" t="s">
        <v>91</v>
      </c>
      <c r="E37" s="183" t="s">
        <v>92</v>
      </c>
      <c r="F37" s="183"/>
      <c r="G37" s="183"/>
      <c r="H37" s="183" t="s">
        <v>93</v>
      </c>
      <c r="I37" s="183"/>
      <c r="J37" s="183" t="s">
        <v>94</v>
      </c>
      <c r="K37" s="183"/>
      <c r="L37" s="183" t="s">
        <v>95</v>
      </c>
      <c r="M37" s="183"/>
      <c r="N37" s="183" t="s">
        <v>96</v>
      </c>
      <c r="O37" s="183"/>
      <c r="P37" s="183" t="s">
        <v>97</v>
      </c>
      <c r="Q37" s="183"/>
      <c r="R37" s="183" t="s">
        <v>98</v>
      </c>
      <c r="S37" s="183"/>
      <c r="T37" s="183"/>
      <c r="U37" s="183"/>
      <c r="V37" s="183"/>
    </row>
    <row r="38" spans="1:22" s="140" customFormat="1" ht="36.75" customHeight="1">
      <c r="A38" s="138"/>
      <c r="B38" s="139"/>
      <c r="C38" s="163">
        <f>V29</f>
        <v>0</v>
      </c>
      <c r="D38" s="163">
        <f>SUM(E38:K38)</f>
        <v>0</v>
      </c>
      <c r="E38" s="178">
        <f>E36*B38</f>
        <v>0</v>
      </c>
      <c r="F38" s="178"/>
      <c r="G38" s="178"/>
      <c r="H38" s="178">
        <f>H36*B38</f>
        <v>0</v>
      </c>
      <c r="I38" s="178"/>
      <c r="J38" s="178">
        <f>J36*B38</f>
        <v>0</v>
      </c>
      <c r="K38" s="178"/>
      <c r="L38" s="179">
        <f>IF(B38&lt;D38,0,B38-D38)</f>
        <v>0</v>
      </c>
      <c r="M38" s="180"/>
      <c r="N38" s="179">
        <f>IF(C38&lt;L38,0,C38-L38)</f>
        <v>0</v>
      </c>
      <c r="O38" s="180"/>
      <c r="P38" s="181"/>
      <c r="Q38" s="181"/>
      <c r="R38" s="174">
        <f>N38*P38</f>
        <v>0</v>
      </c>
      <c r="S38" s="174"/>
      <c r="T38" s="174"/>
      <c r="U38" s="174"/>
      <c r="V38" s="174"/>
    </row>
    <row r="39" spans="1:22" ht="16.5">
      <c r="A39" s="116"/>
      <c r="B39" s="116"/>
      <c r="C39" s="116"/>
      <c r="D39" s="116"/>
      <c r="E39" s="116"/>
      <c r="F39" s="116"/>
      <c r="G39" s="116"/>
      <c r="H39" s="117"/>
      <c r="I39" s="116"/>
      <c r="J39" s="116"/>
      <c r="K39" s="116"/>
      <c r="L39" s="116"/>
      <c r="M39" s="116"/>
      <c r="N39" s="116"/>
      <c r="O39" s="116"/>
      <c r="P39" s="116"/>
      <c r="Q39" s="116"/>
      <c r="R39" s="116"/>
      <c r="S39" s="116"/>
      <c r="T39" s="116"/>
      <c r="U39" s="116"/>
      <c r="V39" s="116"/>
    </row>
    <row r="40" spans="1:22" s="135" customFormat="1" ht="21" customHeight="1">
      <c r="A40" s="132"/>
      <c r="B40" s="175" t="s">
        <v>101</v>
      </c>
      <c r="C40" s="176"/>
      <c r="D40" s="132"/>
      <c r="E40" s="132"/>
      <c r="F40" s="132"/>
      <c r="G40" s="132"/>
      <c r="H40" s="134"/>
      <c r="I40" s="132"/>
      <c r="J40" s="132"/>
      <c r="K40" s="132"/>
      <c r="L40" s="132"/>
      <c r="M40" s="132"/>
      <c r="N40" s="132"/>
      <c r="O40" s="132"/>
      <c r="P40" s="132"/>
      <c r="Q40" s="132"/>
      <c r="R40" s="132"/>
      <c r="S40" s="132"/>
      <c r="T40" s="132"/>
      <c r="U40" s="132"/>
      <c r="V40" s="132"/>
    </row>
    <row r="41" spans="1:22" s="135" customFormat="1" ht="21" customHeight="1">
      <c r="A41" s="132"/>
      <c r="B41" s="133" t="s">
        <v>102</v>
      </c>
      <c r="C41" s="132"/>
      <c r="D41" s="132"/>
      <c r="E41" s="132"/>
      <c r="F41" s="132"/>
      <c r="G41" s="132"/>
      <c r="H41" s="134"/>
      <c r="I41" s="132"/>
      <c r="J41" s="132"/>
      <c r="K41" s="132"/>
      <c r="L41" s="132"/>
      <c r="M41" s="132"/>
      <c r="N41" s="132"/>
      <c r="O41" s="132"/>
      <c r="P41" s="132"/>
      <c r="Q41" s="132"/>
      <c r="R41" s="132"/>
      <c r="S41" s="132"/>
      <c r="T41" s="132"/>
      <c r="U41" s="132"/>
      <c r="V41" s="132"/>
    </row>
    <row r="42" spans="1:22" s="135" customFormat="1" ht="15">
      <c r="A42" s="141"/>
      <c r="B42" s="133" t="s">
        <v>103</v>
      </c>
      <c r="C42" s="141"/>
      <c r="D42" s="141"/>
      <c r="E42" s="141"/>
      <c r="F42" s="141"/>
      <c r="G42" s="141"/>
      <c r="H42" s="142"/>
      <c r="I42" s="141"/>
      <c r="J42" s="141"/>
      <c r="K42" s="141"/>
      <c r="L42" s="141"/>
      <c r="M42" s="141"/>
      <c r="N42" s="141"/>
      <c r="O42" s="141"/>
      <c r="P42" s="141"/>
      <c r="Q42" s="141"/>
      <c r="R42" s="132"/>
      <c r="S42" s="141"/>
      <c r="T42" s="141"/>
      <c r="U42" s="141"/>
      <c r="V42" s="141"/>
    </row>
    <row r="43" spans="1:22" s="143" customFormat="1" ht="15.75">
      <c r="A43" s="109"/>
      <c r="B43" s="109"/>
      <c r="C43" s="109"/>
      <c r="D43" s="109"/>
      <c r="E43" s="109"/>
      <c r="F43" s="109"/>
      <c r="G43" s="109"/>
      <c r="H43" s="110"/>
      <c r="I43" s="109"/>
      <c r="J43" s="109"/>
      <c r="K43" s="109"/>
      <c r="L43" s="109"/>
      <c r="M43" s="177" t="s">
        <v>75</v>
      </c>
      <c r="N43" s="177"/>
      <c r="O43" s="177"/>
      <c r="P43" s="177"/>
      <c r="Q43" s="177"/>
      <c r="R43" s="177"/>
      <c r="S43" s="177"/>
      <c r="T43" s="177"/>
      <c r="U43" s="177"/>
      <c r="V43" s="177"/>
    </row>
    <row r="44" spans="1:22" s="143" customFormat="1" ht="15.75">
      <c r="A44" s="109"/>
      <c r="B44" s="109"/>
      <c r="C44" s="109"/>
      <c r="D44" s="109"/>
      <c r="E44" s="109"/>
      <c r="F44" s="109"/>
      <c r="G44" s="109"/>
      <c r="H44" s="110"/>
      <c r="I44" s="109"/>
      <c r="J44" s="109"/>
      <c r="K44" s="109"/>
      <c r="L44" s="109"/>
      <c r="M44" s="109"/>
      <c r="N44" s="109"/>
      <c r="O44" s="109"/>
      <c r="P44" s="109"/>
      <c r="Q44" s="109"/>
      <c r="R44" s="144"/>
      <c r="S44" s="144"/>
      <c r="T44" s="109"/>
      <c r="U44" s="109"/>
      <c r="V44" s="109"/>
    </row>
    <row r="45" spans="1:22" s="143" customFormat="1" ht="15.75">
      <c r="A45" s="169" t="s">
        <v>68</v>
      </c>
      <c r="B45" s="169"/>
      <c r="C45" s="169"/>
      <c r="D45" s="169"/>
      <c r="E45" s="169" t="s">
        <v>71</v>
      </c>
      <c r="F45" s="169"/>
      <c r="G45" s="169"/>
      <c r="H45" s="169"/>
      <c r="I45" s="169"/>
      <c r="J45" s="169" t="s">
        <v>70</v>
      </c>
      <c r="K45" s="169"/>
      <c r="L45" s="169"/>
      <c r="M45" s="169"/>
      <c r="N45" s="169"/>
      <c r="O45" s="169" t="s">
        <v>69</v>
      </c>
      <c r="P45" s="169"/>
      <c r="Q45" s="169"/>
      <c r="R45" s="169"/>
      <c r="S45" s="169"/>
      <c r="T45" s="169"/>
      <c r="U45" s="169"/>
      <c r="V45" s="169"/>
    </row>
    <row r="46" spans="1:22" ht="16.5">
      <c r="A46" s="145"/>
      <c r="B46" s="145"/>
      <c r="C46" s="145"/>
      <c r="D46" s="145"/>
      <c r="E46" s="145"/>
      <c r="F46" s="145"/>
      <c r="G46" s="145"/>
      <c r="H46" s="146"/>
      <c r="I46" s="145"/>
      <c r="J46" s="145"/>
      <c r="K46" s="145"/>
      <c r="L46" s="145"/>
      <c r="M46" s="145"/>
      <c r="N46" s="145"/>
      <c r="O46" s="145"/>
      <c r="P46" s="145"/>
      <c r="Q46" s="145"/>
      <c r="R46" s="145"/>
      <c r="S46" s="145"/>
      <c r="T46" s="145"/>
      <c r="U46" s="145"/>
      <c r="V46" s="145"/>
    </row>
    <row r="47" spans="1:22" ht="16.5">
      <c r="A47" s="145"/>
      <c r="B47" s="145"/>
      <c r="C47" s="145"/>
      <c r="D47" s="145"/>
      <c r="E47" s="145"/>
      <c r="F47" s="145"/>
      <c r="G47" s="145"/>
      <c r="H47" s="146"/>
      <c r="I47" s="145"/>
      <c r="J47" s="145"/>
      <c r="K47" s="145"/>
      <c r="L47" s="145"/>
      <c r="M47" s="145"/>
      <c r="N47" s="145"/>
      <c r="O47" s="145"/>
      <c r="P47" s="145"/>
      <c r="Q47" s="145"/>
      <c r="R47" s="145"/>
      <c r="S47" s="145"/>
      <c r="T47" s="145"/>
      <c r="U47" s="145"/>
      <c r="V47" s="145"/>
    </row>
    <row r="48" spans="1:22" ht="16.5">
      <c r="A48" s="145"/>
      <c r="B48" s="145"/>
      <c r="C48" s="145"/>
      <c r="D48" s="145"/>
      <c r="E48" s="145"/>
      <c r="F48" s="145"/>
      <c r="G48" s="145"/>
      <c r="H48" s="146"/>
      <c r="I48" s="145"/>
      <c r="J48" s="145"/>
      <c r="K48" s="145"/>
      <c r="L48" s="145"/>
      <c r="M48" s="145"/>
      <c r="N48" s="145"/>
      <c r="O48" s="145"/>
      <c r="P48" s="145"/>
      <c r="Q48" s="145"/>
      <c r="R48" s="145"/>
      <c r="S48" s="145"/>
      <c r="T48" s="145"/>
      <c r="U48" s="145"/>
      <c r="V48" s="145"/>
    </row>
    <row r="49" spans="1:22" ht="16.5">
      <c r="A49" s="145"/>
      <c r="B49" s="145"/>
      <c r="C49" s="145"/>
      <c r="D49" s="145"/>
      <c r="E49" s="145"/>
      <c r="F49" s="145"/>
      <c r="G49" s="145"/>
      <c r="H49" s="146"/>
      <c r="I49" s="145"/>
      <c r="J49" s="145"/>
      <c r="K49" s="145"/>
      <c r="L49" s="145"/>
      <c r="M49" s="145"/>
      <c r="N49" s="145"/>
      <c r="O49" s="145"/>
      <c r="P49" s="145"/>
      <c r="Q49" s="145"/>
      <c r="R49" s="145"/>
      <c r="S49" s="145"/>
      <c r="T49" s="145"/>
      <c r="U49" s="145"/>
      <c r="V49" s="145"/>
    </row>
    <row r="50" spans="1:22" ht="16.5">
      <c r="A50" s="169" t="s">
        <v>72</v>
      </c>
      <c r="B50" s="169"/>
      <c r="C50" s="169"/>
      <c r="D50" s="169"/>
      <c r="E50" s="170" t="s">
        <v>73</v>
      </c>
      <c r="F50" s="170"/>
      <c r="G50" s="170"/>
      <c r="H50" s="170"/>
      <c r="I50" s="170"/>
      <c r="J50" s="170"/>
      <c r="K50" s="170"/>
      <c r="L50" s="170"/>
      <c r="M50" s="170"/>
      <c r="N50" s="170"/>
      <c r="O50" s="171">
        <f>E7</f>
        <v>0</v>
      </c>
      <c r="P50" s="171"/>
      <c r="Q50" s="171"/>
      <c r="R50" s="171"/>
      <c r="S50" s="171"/>
      <c r="T50" s="171"/>
      <c r="U50" s="171"/>
      <c r="V50" s="171"/>
    </row>
    <row r="51" spans="1:22" ht="16.5">
      <c r="A51" s="113"/>
      <c r="B51" s="113"/>
      <c r="C51" s="113"/>
      <c r="D51" s="113"/>
      <c r="E51" s="122"/>
      <c r="F51" s="122"/>
      <c r="G51" s="122"/>
      <c r="H51" s="147"/>
      <c r="I51" s="122"/>
      <c r="J51" s="148"/>
      <c r="K51" s="148"/>
      <c r="L51" s="148"/>
      <c r="M51" s="148"/>
      <c r="N51" s="148"/>
      <c r="O51" s="148"/>
      <c r="P51" s="148"/>
      <c r="Q51" s="148"/>
      <c r="R51" s="148"/>
      <c r="S51" s="148"/>
      <c r="T51" s="148"/>
      <c r="U51" s="148"/>
      <c r="V51" s="148"/>
    </row>
    <row r="52" spans="1:22" ht="16.5">
      <c r="A52" s="170"/>
      <c r="B52" s="170"/>
      <c r="C52" s="170"/>
      <c r="D52" s="170"/>
      <c r="E52" s="170"/>
      <c r="F52" s="170"/>
      <c r="G52" s="170"/>
      <c r="H52" s="170"/>
      <c r="I52" s="170"/>
      <c r="J52" s="170"/>
      <c r="K52" s="170"/>
      <c r="L52" s="170"/>
      <c r="M52" s="170"/>
      <c r="N52" s="170"/>
      <c r="O52" s="170"/>
      <c r="P52" s="170"/>
      <c r="Q52" s="170"/>
      <c r="R52" s="170"/>
      <c r="S52" s="170"/>
      <c r="T52" s="170"/>
      <c r="U52" s="170"/>
      <c r="V52" s="170"/>
    </row>
    <row r="53" spans="1:22" ht="16.5">
      <c r="A53" s="116"/>
      <c r="B53" s="145"/>
      <c r="C53" s="145"/>
      <c r="D53" s="145"/>
      <c r="E53" s="145"/>
      <c r="F53" s="145"/>
      <c r="G53" s="145"/>
      <c r="H53" s="146"/>
      <c r="I53" s="145"/>
      <c r="J53" s="145"/>
      <c r="K53" s="145"/>
      <c r="L53" s="145"/>
      <c r="M53" s="145"/>
      <c r="N53" s="145"/>
      <c r="O53" s="145"/>
      <c r="P53" s="145"/>
      <c r="Q53" s="145"/>
      <c r="R53" s="145"/>
      <c r="S53" s="145"/>
      <c r="T53" s="145"/>
      <c r="U53" s="145"/>
      <c r="V53" s="145"/>
    </row>
    <row r="54" spans="1:22" ht="16.5">
      <c r="A54" s="116"/>
      <c r="B54" s="145"/>
      <c r="C54" s="145"/>
      <c r="D54" s="145"/>
      <c r="E54" s="145"/>
      <c r="F54" s="145"/>
      <c r="G54" s="145"/>
      <c r="H54" s="146"/>
      <c r="I54" s="145"/>
      <c r="J54" s="145"/>
      <c r="K54" s="145"/>
      <c r="L54" s="145"/>
      <c r="M54" s="145"/>
      <c r="N54" s="145"/>
      <c r="O54" s="145"/>
      <c r="P54" s="145"/>
      <c r="Q54" s="145"/>
      <c r="R54" s="145"/>
      <c r="S54" s="145"/>
      <c r="T54" s="145"/>
      <c r="U54" s="145"/>
      <c r="V54" s="145"/>
    </row>
    <row r="55" spans="1:22" ht="16.5">
      <c r="A55" s="116"/>
      <c r="B55" s="145"/>
      <c r="C55" s="145"/>
      <c r="D55" s="145"/>
      <c r="E55" s="145"/>
      <c r="F55" s="145"/>
      <c r="G55" s="145"/>
      <c r="H55" s="146"/>
      <c r="I55" s="145"/>
      <c r="J55" s="145"/>
      <c r="K55" s="145"/>
      <c r="L55" s="145"/>
      <c r="M55" s="145"/>
      <c r="N55" s="145"/>
      <c r="O55" s="145"/>
      <c r="P55" s="145"/>
      <c r="Q55" s="145"/>
      <c r="R55" s="145"/>
      <c r="S55" s="145"/>
      <c r="T55" s="145"/>
      <c r="U55" s="145"/>
      <c r="V55" s="145"/>
    </row>
    <row r="56" spans="1:22" ht="16.5">
      <c r="A56" s="116"/>
      <c r="B56" s="116"/>
      <c r="C56" s="116"/>
      <c r="D56" s="116"/>
      <c r="E56" s="116"/>
      <c r="F56" s="116"/>
      <c r="G56" s="116"/>
      <c r="H56" s="117"/>
      <c r="I56" s="116"/>
      <c r="J56" s="116"/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</row>
    <row r="57" spans="1:22" ht="16.5">
      <c r="A57" s="116"/>
      <c r="B57" s="116"/>
      <c r="C57" s="116"/>
      <c r="D57" s="116"/>
      <c r="E57" s="116"/>
      <c r="F57" s="116"/>
      <c r="G57" s="116"/>
      <c r="H57" s="117"/>
      <c r="I57" s="116"/>
      <c r="J57" s="116"/>
      <c r="K57" s="116"/>
      <c r="L57" s="116"/>
      <c r="M57" s="116"/>
      <c r="N57" s="116"/>
      <c r="O57" s="116"/>
      <c r="P57" s="116"/>
      <c r="Q57" s="116"/>
      <c r="R57" s="116"/>
      <c r="S57" s="116"/>
      <c r="T57" s="116"/>
      <c r="U57" s="116"/>
      <c r="V57" s="116"/>
    </row>
    <row r="58" spans="1:22" ht="16.5">
      <c r="A58" s="116"/>
      <c r="B58" s="116"/>
      <c r="C58" s="116"/>
      <c r="D58" s="116"/>
      <c r="E58" s="116"/>
      <c r="F58" s="116"/>
      <c r="G58" s="116"/>
      <c r="H58" s="117"/>
      <c r="I58" s="116"/>
      <c r="J58" s="116"/>
      <c r="K58" s="116"/>
      <c r="L58" s="116"/>
      <c r="M58" s="116"/>
      <c r="N58" s="116"/>
      <c r="O58" s="116"/>
      <c r="P58" s="116"/>
      <c r="Q58" s="116"/>
      <c r="R58" s="116"/>
      <c r="S58" s="116"/>
      <c r="T58" s="116"/>
      <c r="U58" s="116"/>
      <c r="V58" s="116"/>
    </row>
    <row r="59" spans="1:22" ht="16.5">
      <c r="A59" s="116"/>
      <c r="B59" s="116"/>
      <c r="C59" s="116"/>
      <c r="D59" s="116"/>
      <c r="E59" s="116"/>
      <c r="F59" s="116"/>
      <c r="G59" s="116"/>
      <c r="H59" s="117"/>
      <c r="I59" s="116"/>
      <c r="J59" s="116"/>
      <c r="K59" s="116"/>
      <c r="L59" s="116"/>
      <c r="M59" s="116"/>
      <c r="N59" s="116"/>
      <c r="O59" s="116"/>
      <c r="P59" s="116"/>
      <c r="Q59" s="116"/>
      <c r="R59" s="116"/>
      <c r="S59" s="116"/>
      <c r="T59" s="116"/>
      <c r="U59" s="116"/>
      <c r="V59" s="116"/>
    </row>
    <row r="60" spans="1:22" ht="16.5">
      <c r="A60" s="116"/>
      <c r="B60" s="116"/>
      <c r="C60" s="116"/>
      <c r="D60" s="116"/>
      <c r="E60" s="116"/>
      <c r="F60" s="116"/>
      <c r="G60" s="116"/>
      <c r="H60" s="117"/>
      <c r="I60" s="116"/>
      <c r="J60" s="116"/>
      <c r="K60" s="116"/>
      <c r="L60" s="116"/>
      <c r="M60" s="116"/>
      <c r="N60" s="116"/>
      <c r="O60" s="116"/>
      <c r="P60" s="116"/>
      <c r="Q60" s="116"/>
      <c r="R60" s="116"/>
      <c r="S60" s="116"/>
      <c r="T60" s="116"/>
      <c r="U60" s="116"/>
      <c r="V60" s="116"/>
    </row>
    <row r="61" spans="1:22" ht="16.5">
      <c r="A61" s="116"/>
      <c r="B61" s="116"/>
      <c r="C61" s="116"/>
      <c r="D61" s="116"/>
      <c r="E61" s="116"/>
      <c r="F61" s="116"/>
      <c r="G61" s="116"/>
      <c r="H61" s="117"/>
      <c r="I61" s="116"/>
      <c r="J61" s="116"/>
      <c r="K61" s="116"/>
      <c r="L61" s="116"/>
      <c r="M61" s="116"/>
      <c r="N61" s="116"/>
      <c r="O61" s="116"/>
      <c r="P61" s="116"/>
      <c r="Q61" s="116"/>
      <c r="R61" s="116"/>
      <c r="S61" s="116"/>
      <c r="T61" s="116"/>
      <c r="U61" s="116"/>
      <c r="V61" s="116"/>
    </row>
    <row r="62" spans="1:22" ht="16.5">
      <c r="A62" s="116"/>
      <c r="B62" s="116"/>
      <c r="C62" s="116"/>
      <c r="D62" s="116"/>
      <c r="E62" s="116"/>
      <c r="F62" s="116"/>
      <c r="G62" s="116"/>
      <c r="H62" s="117"/>
      <c r="I62" s="116"/>
      <c r="J62" s="116"/>
      <c r="K62" s="116"/>
      <c r="L62" s="116"/>
      <c r="M62" s="116"/>
      <c r="N62" s="116"/>
      <c r="O62" s="116"/>
      <c r="P62" s="116"/>
      <c r="Q62" s="116"/>
      <c r="R62" s="116"/>
      <c r="S62" s="116"/>
      <c r="T62" s="116"/>
      <c r="U62" s="116"/>
      <c r="V62" s="116"/>
    </row>
    <row r="63" spans="1:22" ht="16.5">
      <c r="A63" s="116"/>
      <c r="B63" s="116"/>
      <c r="C63" s="116"/>
      <c r="D63" s="116"/>
      <c r="E63" s="116"/>
      <c r="F63" s="116"/>
      <c r="G63" s="116"/>
      <c r="H63" s="117"/>
      <c r="I63" s="116"/>
      <c r="J63" s="116"/>
      <c r="K63" s="116"/>
      <c r="L63" s="116"/>
      <c r="M63" s="116"/>
      <c r="N63" s="116"/>
      <c r="O63" s="116"/>
      <c r="P63" s="116"/>
      <c r="Q63" s="116"/>
      <c r="R63" s="116"/>
      <c r="S63" s="116"/>
      <c r="T63" s="116"/>
      <c r="U63" s="116"/>
      <c r="V63" s="116"/>
    </row>
    <row r="64" spans="1:22" ht="16.5">
      <c r="A64" s="116"/>
      <c r="B64" s="116"/>
      <c r="C64" s="116"/>
      <c r="D64" s="116"/>
      <c r="E64" s="116"/>
      <c r="F64" s="116"/>
      <c r="G64" s="116"/>
      <c r="H64" s="117"/>
      <c r="I64" s="116"/>
      <c r="J64" s="116"/>
      <c r="K64" s="116"/>
      <c r="L64" s="116"/>
      <c r="M64" s="116"/>
      <c r="N64" s="116"/>
      <c r="O64" s="116"/>
      <c r="P64" s="116"/>
      <c r="Q64" s="116"/>
      <c r="R64" s="116"/>
      <c r="S64" s="116"/>
      <c r="T64" s="116"/>
      <c r="U64" s="116"/>
      <c r="V64" s="116"/>
    </row>
    <row r="65" spans="1:22" ht="16.5">
      <c r="A65" s="116"/>
      <c r="B65" s="116"/>
      <c r="C65" s="116"/>
      <c r="D65" s="116"/>
      <c r="E65" s="116"/>
      <c r="F65" s="116"/>
      <c r="G65" s="116"/>
      <c r="H65" s="117"/>
      <c r="I65" s="116"/>
      <c r="J65" s="116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</row>
    <row r="66" spans="1:22" ht="16.5">
      <c r="A66" s="116"/>
      <c r="B66" s="116"/>
      <c r="C66" s="116"/>
      <c r="D66" s="116"/>
      <c r="E66" s="116"/>
      <c r="F66" s="116"/>
      <c r="G66" s="116"/>
      <c r="H66" s="117"/>
      <c r="I66" s="116"/>
      <c r="J66" s="116"/>
      <c r="K66" s="116"/>
      <c r="L66" s="116"/>
      <c r="M66" s="116"/>
      <c r="N66" s="116"/>
      <c r="O66" s="116"/>
      <c r="P66" s="116"/>
      <c r="Q66" s="116"/>
      <c r="R66" s="116"/>
      <c r="S66" s="116"/>
      <c r="T66" s="116"/>
      <c r="U66" s="116"/>
      <c r="V66" s="116"/>
    </row>
    <row r="67" spans="1:22" ht="16.5">
      <c r="A67" s="116"/>
      <c r="B67" s="116"/>
      <c r="C67" s="116"/>
      <c r="D67" s="116"/>
      <c r="E67" s="116"/>
      <c r="F67" s="116"/>
      <c r="G67" s="116"/>
      <c r="H67" s="117"/>
      <c r="I67" s="116"/>
      <c r="J67" s="116"/>
      <c r="K67" s="116"/>
      <c r="L67" s="116"/>
      <c r="M67" s="116"/>
      <c r="N67" s="116"/>
      <c r="O67" s="116"/>
      <c r="P67" s="116"/>
      <c r="Q67" s="116"/>
      <c r="R67" s="116"/>
      <c r="S67" s="116"/>
      <c r="T67" s="116"/>
      <c r="U67" s="116"/>
      <c r="V67" s="116"/>
    </row>
    <row r="68" spans="1:22" ht="16.5">
      <c r="A68" s="116"/>
      <c r="B68" s="116"/>
      <c r="C68" s="116"/>
      <c r="D68" s="116"/>
      <c r="E68" s="116"/>
      <c r="F68" s="116"/>
      <c r="G68" s="116"/>
      <c r="H68" s="117"/>
      <c r="I68" s="116"/>
      <c r="J68" s="116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  <c r="V68" s="116"/>
    </row>
    <row r="69" spans="1:22" ht="16.5">
      <c r="A69" s="116"/>
      <c r="B69" s="116"/>
      <c r="C69" s="116"/>
      <c r="D69" s="116"/>
      <c r="E69" s="116"/>
      <c r="F69" s="116"/>
      <c r="G69" s="116"/>
      <c r="H69" s="117"/>
      <c r="I69" s="116"/>
      <c r="J69" s="116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  <c r="V69" s="116"/>
    </row>
    <row r="70" spans="1:22" ht="16.5">
      <c r="A70" s="116"/>
      <c r="B70" s="116"/>
      <c r="C70" s="116"/>
      <c r="D70" s="116"/>
      <c r="E70" s="116"/>
      <c r="F70" s="116"/>
      <c r="G70" s="116"/>
      <c r="H70" s="117"/>
      <c r="I70" s="116"/>
      <c r="J70" s="116"/>
      <c r="K70" s="116"/>
      <c r="L70" s="116"/>
      <c r="M70" s="116"/>
      <c r="N70" s="116"/>
      <c r="O70" s="116"/>
      <c r="P70" s="116"/>
      <c r="Q70" s="116"/>
      <c r="R70" s="116"/>
      <c r="S70" s="116"/>
      <c r="T70" s="116"/>
      <c r="U70" s="116"/>
      <c r="V70" s="116"/>
    </row>
    <row r="71" spans="1:22" ht="16.5">
      <c r="A71" s="116"/>
      <c r="B71" s="116"/>
      <c r="C71" s="116"/>
      <c r="D71" s="116"/>
      <c r="E71" s="116"/>
      <c r="F71" s="116"/>
      <c r="G71" s="116"/>
      <c r="H71" s="117"/>
      <c r="I71" s="116"/>
      <c r="J71" s="116"/>
      <c r="K71" s="116"/>
      <c r="L71" s="116"/>
      <c r="M71" s="116"/>
      <c r="N71" s="116"/>
      <c r="O71" s="116"/>
      <c r="P71" s="116"/>
      <c r="Q71" s="116"/>
      <c r="R71" s="116"/>
      <c r="S71" s="116"/>
      <c r="T71" s="116"/>
      <c r="U71" s="116"/>
      <c r="V71" s="116"/>
    </row>
    <row r="72" spans="1:22" ht="16.5">
      <c r="A72" s="116"/>
      <c r="B72" s="116"/>
      <c r="C72" s="116"/>
      <c r="D72" s="116"/>
      <c r="E72" s="116"/>
      <c r="F72" s="116"/>
      <c r="G72" s="116"/>
      <c r="H72" s="117"/>
      <c r="I72" s="116"/>
      <c r="J72" s="116"/>
      <c r="K72" s="116"/>
      <c r="L72" s="116"/>
      <c r="M72" s="116"/>
      <c r="N72" s="116"/>
      <c r="O72" s="116"/>
      <c r="P72" s="116"/>
      <c r="Q72" s="116"/>
      <c r="R72" s="116"/>
      <c r="S72" s="116"/>
      <c r="T72" s="116"/>
      <c r="U72" s="116"/>
      <c r="V72" s="116"/>
    </row>
    <row r="73" spans="1:22" ht="16.5">
      <c r="A73" s="116"/>
      <c r="B73" s="116"/>
      <c r="C73" s="116"/>
      <c r="D73" s="116"/>
      <c r="E73" s="116"/>
      <c r="F73" s="116"/>
      <c r="G73" s="116"/>
      <c r="H73" s="117"/>
      <c r="I73" s="116"/>
      <c r="J73" s="116"/>
      <c r="K73" s="116"/>
      <c r="L73" s="116"/>
      <c r="M73" s="116"/>
      <c r="N73" s="116"/>
      <c r="O73" s="116"/>
      <c r="P73" s="116"/>
      <c r="Q73" s="116"/>
      <c r="R73" s="116"/>
      <c r="S73" s="116"/>
      <c r="T73" s="116"/>
      <c r="U73" s="116"/>
      <c r="V73" s="116"/>
    </row>
    <row r="74" spans="1:22" ht="16.5">
      <c r="A74" s="116"/>
      <c r="B74" s="116"/>
      <c r="C74" s="116"/>
      <c r="D74" s="116"/>
      <c r="E74" s="116"/>
      <c r="F74" s="116"/>
      <c r="G74" s="116"/>
      <c r="H74" s="117"/>
      <c r="I74" s="116"/>
      <c r="J74" s="116"/>
      <c r="K74" s="116"/>
      <c r="L74" s="116"/>
      <c r="M74" s="116"/>
      <c r="N74" s="116"/>
      <c r="O74" s="116"/>
      <c r="P74" s="116"/>
      <c r="Q74" s="116"/>
      <c r="R74" s="116"/>
      <c r="S74" s="116"/>
      <c r="T74" s="116"/>
      <c r="U74" s="116"/>
      <c r="V74" s="116"/>
    </row>
    <row r="75" spans="1:22" ht="16.5">
      <c r="A75" s="116"/>
      <c r="B75" s="116"/>
      <c r="C75" s="116"/>
      <c r="D75" s="116"/>
      <c r="E75" s="116"/>
      <c r="F75" s="116"/>
      <c r="G75" s="116"/>
      <c r="H75" s="117"/>
      <c r="I75" s="116"/>
      <c r="J75" s="116"/>
      <c r="K75" s="116"/>
      <c r="L75" s="116"/>
      <c r="M75" s="116"/>
      <c r="N75" s="116"/>
      <c r="O75" s="116"/>
      <c r="P75" s="116"/>
      <c r="Q75" s="116"/>
      <c r="R75" s="116"/>
      <c r="S75" s="116"/>
      <c r="T75" s="116"/>
      <c r="U75" s="116"/>
      <c r="V75" s="116"/>
    </row>
    <row r="76" spans="1:22" ht="16.5">
      <c r="A76" s="116"/>
      <c r="B76" s="116"/>
      <c r="C76" s="116"/>
      <c r="D76" s="116"/>
      <c r="E76" s="116"/>
      <c r="F76" s="116"/>
      <c r="G76" s="116"/>
      <c r="H76" s="117"/>
      <c r="I76" s="116"/>
      <c r="J76" s="116"/>
      <c r="K76" s="116"/>
      <c r="L76" s="116"/>
      <c r="M76" s="116"/>
      <c r="N76" s="116"/>
      <c r="O76" s="116"/>
      <c r="P76" s="116"/>
      <c r="Q76" s="116"/>
      <c r="R76" s="116"/>
      <c r="S76" s="116"/>
      <c r="T76" s="116"/>
      <c r="U76" s="116"/>
      <c r="V76" s="116"/>
    </row>
    <row r="77" spans="1:22" ht="16.5">
      <c r="A77" s="116"/>
      <c r="B77" s="116"/>
      <c r="C77" s="116"/>
      <c r="D77" s="116"/>
      <c r="E77" s="116"/>
      <c r="F77" s="116"/>
      <c r="G77" s="116"/>
      <c r="H77" s="117"/>
      <c r="I77" s="116"/>
      <c r="J77" s="116"/>
      <c r="K77" s="116"/>
      <c r="L77" s="116"/>
      <c r="M77" s="116"/>
      <c r="N77" s="116"/>
      <c r="O77" s="116"/>
      <c r="P77" s="116"/>
      <c r="Q77" s="116"/>
      <c r="R77" s="116"/>
      <c r="S77" s="116"/>
      <c r="T77" s="116"/>
      <c r="U77" s="116"/>
      <c r="V77" s="116"/>
    </row>
    <row r="78" spans="1:22" ht="16.5">
      <c r="A78" s="116"/>
      <c r="B78" s="116"/>
      <c r="C78" s="116"/>
      <c r="D78" s="116"/>
      <c r="E78" s="116"/>
      <c r="F78" s="116"/>
      <c r="G78" s="116"/>
      <c r="H78" s="117"/>
      <c r="I78" s="116"/>
      <c r="J78" s="116"/>
      <c r="K78" s="116"/>
      <c r="L78" s="116"/>
      <c r="M78" s="116"/>
      <c r="N78" s="116"/>
      <c r="O78" s="116"/>
      <c r="P78" s="116"/>
      <c r="Q78" s="116"/>
      <c r="R78" s="116"/>
      <c r="S78" s="116"/>
      <c r="T78" s="116"/>
      <c r="U78" s="116"/>
      <c r="V78" s="116"/>
    </row>
    <row r="79" spans="1:22" ht="16.5">
      <c r="A79" s="116"/>
      <c r="B79" s="116"/>
      <c r="C79" s="116"/>
      <c r="D79" s="116"/>
      <c r="E79" s="116"/>
      <c r="F79" s="116"/>
      <c r="G79" s="116"/>
      <c r="H79" s="117"/>
      <c r="I79" s="116"/>
      <c r="J79" s="116"/>
      <c r="K79" s="116"/>
      <c r="L79" s="116"/>
      <c r="M79" s="116"/>
      <c r="N79" s="116"/>
      <c r="O79" s="116"/>
      <c r="P79" s="116"/>
      <c r="Q79" s="116"/>
      <c r="R79" s="116"/>
      <c r="S79" s="116"/>
      <c r="T79" s="116"/>
      <c r="U79" s="116"/>
      <c r="V79" s="116"/>
    </row>
    <row r="80" spans="1:22" ht="16.5">
      <c r="A80" s="116"/>
      <c r="B80" s="116"/>
      <c r="C80" s="116"/>
      <c r="D80" s="116"/>
      <c r="E80" s="116"/>
      <c r="F80" s="116"/>
      <c r="G80" s="116"/>
      <c r="H80" s="117"/>
      <c r="I80" s="116"/>
      <c r="J80" s="116"/>
      <c r="K80" s="116"/>
      <c r="L80" s="116"/>
      <c r="M80" s="116"/>
      <c r="N80" s="116"/>
      <c r="O80" s="116"/>
      <c r="P80" s="116"/>
      <c r="Q80" s="116"/>
      <c r="R80" s="116"/>
      <c r="S80" s="116"/>
      <c r="T80" s="116"/>
      <c r="U80" s="116"/>
      <c r="V80" s="116"/>
    </row>
    <row r="81" spans="1:22" ht="16.5">
      <c r="A81" s="116"/>
      <c r="B81" s="116"/>
      <c r="C81" s="116"/>
      <c r="D81" s="116"/>
      <c r="E81" s="116"/>
      <c r="F81" s="116"/>
      <c r="G81" s="116"/>
      <c r="H81" s="117"/>
      <c r="I81" s="116"/>
      <c r="J81" s="116"/>
      <c r="K81" s="116"/>
      <c r="L81" s="116"/>
      <c r="M81" s="116"/>
      <c r="N81" s="116"/>
      <c r="O81" s="116"/>
      <c r="P81" s="116"/>
      <c r="Q81" s="116"/>
      <c r="R81" s="116"/>
      <c r="S81" s="116"/>
      <c r="T81" s="116"/>
      <c r="U81" s="116"/>
      <c r="V81" s="116"/>
    </row>
    <row r="82" spans="1:22" ht="16.5">
      <c r="A82" s="116"/>
      <c r="B82" s="116"/>
      <c r="C82" s="116"/>
      <c r="D82" s="116"/>
      <c r="E82" s="116"/>
      <c r="F82" s="116"/>
      <c r="G82" s="116"/>
      <c r="H82" s="117"/>
      <c r="I82" s="116"/>
      <c r="J82" s="116"/>
      <c r="K82" s="116"/>
      <c r="L82" s="116"/>
      <c r="M82" s="116"/>
      <c r="N82" s="116"/>
      <c r="O82" s="116"/>
      <c r="P82" s="116"/>
      <c r="Q82" s="116"/>
      <c r="R82" s="116"/>
      <c r="S82" s="116"/>
      <c r="T82" s="116"/>
      <c r="U82" s="116"/>
      <c r="V82" s="116"/>
    </row>
    <row r="83" spans="1:22" ht="16.5">
      <c r="A83" s="116"/>
      <c r="B83" s="116"/>
      <c r="C83" s="116"/>
      <c r="D83" s="116"/>
      <c r="E83" s="116"/>
      <c r="F83" s="116"/>
      <c r="G83" s="116"/>
      <c r="H83" s="117"/>
      <c r="I83" s="116"/>
      <c r="J83" s="116"/>
      <c r="K83" s="116"/>
      <c r="L83" s="116"/>
      <c r="M83" s="116"/>
      <c r="N83" s="116"/>
      <c r="O83" s="116"/>
      <c r="P83" s="116"/>
      <c r="Q83" s="116"/>
      <c r="R83" s="116"/>
      <c r="S83" s="116"/>
      <c r="T83" s="116"/>
      <c r="U83" s="116"/>
      <c r="V83" s="116"/>
    </row>
    <row r="84" spans="1:22" ht="16.5">
      <c r="A84" s="116"/>
      <c r="B84" s="116"/>
      <c r="C84" s="116"/>
      <c r="D84" s="116"/>
      <c r="E84" s="116"/>
      <c r="F84" s="116"/>
      <c r="G84" s="116"/>
      <c r="H84" s="117"/>
      <c r="I84" s="116"/>
      <c r="J84" s="116"/>
      <c r="K84" s="116"/>
      <c r="L84" s="116"/>
      <c r="M84" s="116"/>
      <c r="N84" s="116"/>
      <c r="O84" s="116"/>
      <c r="P84" s="116"/>
      <c r="Q84" s="116"/>
      <c r="R84" s="116"/>
      <c r="S84" s="116"/>
      <c r="T84" s="116"/>
      <c r="U84" s="116"/>
      <c r="V84" s="116"/>
    </row>
    <row r="85" spans="1:22" ht="16.5">
      <c r="A85" s="116"/>
      <c r="B85" s="116"/>
      <c r="C85" s="116"/>
      <c r="D85" s="116"/>
      <c r="E85" s="116"/>
      <c r="F85" s="116"/>
      <c r="G85" s="116"/>
      <c r="H85" s="117"/>
      <c r="I85" s="116"/>
      <c r="J85" s="116"/>
      <c r="K85" s="116"/>
      <c r="L85" s="116"/>
      <c r="M85" s="116"/>
      <c r="N85" s="116"/>
      <c r="O85" s="116"/>
      <c r="P85" s="116"/>
      <c r="Q85" s="116"/>
      <c r="R85" s="116"/>
      <c r="S85" s="116"/>
      <c r="T85" s="116"/>
      <c r="U85" s="116"/>
      <c r="V85" s="116"/>
    </row>
    <row r="86" spans="1:22" ht="16.5">
      <c r="A86" s="116"/>
      <c r="B86" s="116"/>
      <c r="C86" s="116"/>
      <c r="D86" s="116"/>
      <c r="E86" s="116"/>
      <c r="F86" s="116"/>
      <c r="G86" s="116"/>
      <c r="H86" s="117"/>
      <c r="I86" s="116"/>
      <c r="J86" s="116"/>
      <c r="K86" s="116"/>
      <c r="L86" s="116"/>
      <c r="M86" s="116"/>
      <c r="N86" s="116"/>
      <c r="O86" s="116"/>
      <c r="P86" s="116"/>
      <c r="Q86" s="116"/>
      <c r="R86" s="116"/>
      <c r="S86" s="116"/>
      <c r="T86" s="116"/>
      <c r="U86" s="116"/>
      <c r="V86" s="116"/>
    </row>
    <row r="87" spans="1:22" ht="16.5">
      <c r="A87" s="116"/>
      <c r="B87" s="116"/>
      <c r="C87" s="116"/>
      <c r="D87" s="116"/>
      <c r="E87" s="116"/>
      <c r="F87" s="116"/>
      <c r="G87" s="116"/>
      <c r="H87" s="117"/>
      <c r="I87" s="116"/>
      <c r="J87" s="116"/>
      <c r="K87" s="116"/>
      <c r="L87" s="116"/>
      <c r="M87" s="116"/>
      <c r="N87" s="116"/>
      <c r="O87" s="116"/>
      <c r="P87" s="116"/>
      <c r="Q87" s="116"/>
      <c r="R87" s="116"/>
      <c r="S87" s="116"/>
      <c r="T87" s="116"/>
      <c r="U87" s="116"/>
      <c r="V87" s="116"/>
    </row>
    <row r="88" spans="1:22" ht="16.5">
      <c r="A88" s="116"/>
      <c r="B88" s="116"/>
      <c r="C88" s="116"/>
      <c r="D88" s="116"/>
      <c r="E88" s="116"/>
      <c r="F88" s="116"/>
      <c r="G88" s="116"/>
      <c r="H88" s="117"/>
      <c r="I88" s="116"/>
      <c r="J88" s="116"/>
      <c r="K88" s="116"/>
      <c r="L88" s="116"/>
      <c r="M88" s="116"/>
      <c r="N88" s="116"/>
      <c r="O88" s="116"/>
      <c r="P88" s="116"/>
      <c r="Q88" s="116"/>
      <c r="R88" s="116"/>
      <c r="S88" s="116"/>
      <c r="T88" s="116"/>
      <c r="U88" s="116"/>
      <c r="V88" s="116"/>
    </row>
    <row r="89" spans="1:22" ht="16.5">
      <c r="A89" s="116"/>
      <c r="B89" s="116"/>
      <c r="C89" s="116"/>
      <c r="D89" s="116"/>
      <c r="E89" s="116"/>
      <c r="F89" s="116"/>
      <c r="G89" s="116"/>
      <c r="H89" s="117"/>
      <c r="I89" s="116"/>
      <c r="J89" s="116"/>
      <c r="K89" s="116"/>
      <c r="L89" s="116"/>
      <c r="M89" s="116"/>
      <c r="N89" s="116"/>
      <c r="O89" s="116"/>
      <c r="P89" s="116"/>
      <c r="Q89" s="116"/>
      <c r="R89" s="116"/>
      <c r="S89" s="116"/>
      <c r="T89" s="116"/>
      <c r="U89" s="116"/>
      <c r="V89" s="116"/>
    </row>
    <row r="90" spans="1:22" ht="16.5">
      <c r="A90" s="116"/>
      <c r="B90" s="116"/>
      <c r="C90" s="116"/>
      <c r="D90" s="116"/>
      <c r="E90" s="116"/>
      <c r="F90" s="116"/>
      <c r="G90" s="116"/>
      <c r="H90" s="117"/>
      <c r="I90" s="116"/>
      <c r="J90" s="116"/>
      <c r="K90" s="116"/>
      <c r="L90" s="116"/>
      <c r="M90" s="116"/>
      <c r="N90" s="116"/>
      <c r="O90" s="116"/>
      <c r="P90" s="116"/>
      <c r="Q90" s="116"/>
      <c r="R90" s="116"/>
      <c r="S90" s="116"/>
      <c r="T90" s="116"/>
      <c r="U90" s="116"/>
      <c r="V90" s="116"/>
    </row>
    <row r="91" spans="1:22" ht="16.5">
      <c r="A91" s="116"/>
      <c r="B91" s="116"/>
      <c r="C91" s="116"/>
      <c r="D91" s="116"/>
      <c r="E91" s="116"/>
      <c r="F91" s="116"/>
      <c r="G91" s="116"/>
      <c r="H91" s="117"/>
      <c r="I91" s="116"/>
      <c r="J91" s="116"/>
      <c r="K91" s="116"/>
      <c r="L91" s="116"/>
      <c r="M91" s="116"/>
      <c r="N91" s="116"/>
      <c r="O91" s="116"/>
      <c r="P91" s="116"/>
      <c r="Q91" s="116"/>
      <c r="R91" s="116"/>
      <c r="S91" s="116"/>
      <c r="T91" s="116"/>
      <c r="U91" s="116"/>
      <c r="V91" s="116"/>
    </row>
    <row r="92" spans="1:22" ht="16.5">
      <c r="A92" s="116"/>
      <c r="B92" s="116"/>
      <c r="C92" s="116"/>
      <c r="D92" s="116"/>
      <c r="E92" s="116"/>
      <c r="F92" s="116"/>
      <c r="G92" s="116"/>
      <c r="H92" s="117"/>
      <c r="I92" s="116"/>
      <c r="J92" s="116"/>
      <c r="K92" s="116"/>
      <c r="L92" s="116"/>
      <c r="M92" s="116"/>
      <c r="N92" s="116"/>
      <c r="O92" s="116"/>
      <c r="P92" s="116"/>
      <c r="Q92" s="116"/>
      <c r="R92" s="116"/>
      <c r="S92" s="116"/>
      <c r="T92" s="116"/>
      <c r="U92" s="116"/>
      <c r="V92" s="116"/>
    </row>
    <row r="93" spans="1:22" ht="16.5">
      <c r="A93" s="116"/>
      <c r="B93" s="116"/>
      <c r="C93" s="116"/>
      <c r="D93" s="116"/>
      <c r="E93" s="116"/>
      <c r="F93" s="116"/>
      <c r="G93" s="116"/>
      <c r="H93" s="117"/>
      <c r="I93" s="116"/>
      <c r="J93" s="116"/>
      <c r="K93" s="116"/>
      <c r="L93" s="116"/>
      <c r="M93" s="116"/>
      <c r="N93" s="116"/>
      <c r="O93" s="116"/>
      <c r="P93" s="116"/>
      <c r="Q93" s="116"/>
      <c r="R93" s="116"/>
      <c r="S93" s="116"/>
      <c r="T93" s="116"/>
      <c r="U93" s="116"/>
      <c r="V93" s="116"/>
    </row>
    <row r="94" spans="1:22" ht="16.5">
      <c r="A94" s="116"/>
      <c r="B94" s="116"/>
      <c r="C94" s="116"/>
      <c r="D94" s="116"/>
      <c r="E94" s="116"/>
      <c r="F94" s="116"/>
      <c r="G94" s="116"/>
      <c r="H94" s="117"/>
      <c r="I94" s="116"/>
      <c r="J94" s="116"/>
      <c r="K94" s="116"/>
      <c r="L94" s="116"/>
      <c r="M94" s="116"/>
      <c r="N94" s="116"/>
      <c r="O94" s="116"/>
      <c r="P94" s="116"/>
      <c r="Q94" s="116"/>
      <c r="R94" s="116"/>
      <c r="S94" s="116"/>
      <c r="T94" s="116"/>
      <c r="U94" s="116"/>
      <c r="V94" s="116"/>
    </row>
    <row r="95" spans="1:22" ht="16.5">
      <c r="A95" s="116"/>
      <c r="B95" s="116"/>
      <c r="C95" s="116"/>
      <c r="D95" s="116"/>
      <c r="E95" s="116"/>
      <c r="F95" s="116"/>
      <c r="G95" s="116"/>
      <c r="H95" s="117"/>
      <c r="I95" s="116"/>
      <c r="J95" s="116"/>
      <c r="K95" s="116"/>
      <c r="L95" s="116"/>
      <c r="M95" s="116"/>
      <c r="N95" s="116"/>
      <c r="O95" s="116"/>
      <c r="P95" s="116"/>
      <c r="Q95" s="116"/>
      <c r="R95" s="116"/>
      <c r="S95" s="116"/>
      <c r="T95" s="116"/>
      <c r="U95" s="116"/>
      <c r="V95" s="116"/>
    </row>
    <row r="96" spans="1:22" ht="16.5">
      <c r="A96" s="116"/>
      <c r="B96" s="116"/>
      <c r="C96" s="116"/>
      <c r="D96" s="116"/>
      <c r="E96" s="116"/>
      <c r="F96" s="116"/>
      <c r="G96" s="116"/>
      <c r="H96" s="117"/>
      <c r="I96" s="116"/>
      <c r="J96" s="116"/>
      <c r="K96" s="116"/>
      <c r="L96" s="116"/>
      <c r="M96" s="116"/>
      <c r="N96" s="116"/>
      <c r="O96" s="116"/>
      <c r="P96" s="116"/>
      <c r="Q96" s="116"/>
      <c r="R96" s="116"/>
      <c r="S96" s="116"/>
      <c r="T96" s="116"/>
      <c r="U96" s="116"/>
      <c r="V96" s="116"/>
    </row>
    <row r="97" spans="1:22" ht="16.5">
      <c r="A97" s="116"/>
      <c r="B97" s="116"/>
      <c r="C97" s="116"/>
      <c r="D97" s="116"/>
      <c r="E97" s="116"/>
      <c r="F97" s="116"/>
      <c r="G97" s="116"/>
      <c r="H97" s="117"/>
      <c r="I97" s="116"/>
      <c r="J97" s="116"/>
      <c r="K97" s="116"/>
      <c r="L97" s="116"/>
      <c r="M97" s="116"/>
      <c r="N97" s="116"/>
      <c r="O97" s="116"/>
      <c r="P97" s="116"/>
      <c r="Q97" s="116"/>
      <c r="R97" s="116"/>
      <c r="S97" s="116"/>
      <c r="T97" s="116"/>
      <c r="U97" s="116"/>
      <c r="V97" s="116"/>
    </row>
    <row r="98" spans="1:22" ht="16.5">
      <c r="A98" s="116"/>
      <c r="B98" s="116"/>
      <c r="C98" s="116"/>
      <c r="D98" s="116"/>
      <c r="E98" s="116"/>
      <c r="F98" s="116"/>
      <c r="G98" s="116"/>
      <c r="H98" s="117"/>
      <c r="I98" s="116"/>
      <c r="J98" s="116"/>
      <c r="K98" s="116"/>
      <c r="L98" s="116"/>
      <c r="M98" s="116"/>
      <c r="N98" s="116"/>
      <c r="O98" s="116"/>
      <c r="P98" s="116"/>
      <c r="Q98" s="116"/>
      <c r="R98" s="116"/>
      <c r="S98" s="116"/>
      <c r="T98" s="116"/>
      <c r="U98" s="116"/>
      <c r="V98" s="116"/>
    </row>
    <row r="99" spans="1:22" ht="16.5">
      <c r="A99" s="116"/>
      <c r="B99" s="116"/>
      <c r="C99" s="116"/>
      <c r="D99" s="116"/>
      <c r="E99" s="116"/>
      <c r="F99" s="116"/>
      <c r="G99" s="116"/>
      <c r="H99" s="117"/>
      <c r="I99" s="116"/>
      <c r="J99" s="116"/>
      <c r="K99" s="116"/>
      <c r="L99" s="116"/>
      <c r="M99" s="116"/>
      <c r="N99" s="116"/>
      <c r="O99" s="116"/>
      <c r="P99" s="116"/>
      <c r="Q99" s="116"/>
      <c r="R99" s="116"/>
      <c r="S99" s="116"/>
      <c r="T99" s="116"/>
      <c r="U99" s="116"/>
      <c r="V99" s="116"/>
    </row>
    <row r="100" spans="1:22" ht="16.5">
      <c r="A100" s="116"/>
      <c r="B100" s="116"/>
      <c r="C100" s="116"/>
      <c r="D100" s="116"/>
      <c r="E100" s="116"/>
      <c r="F100" s="116"/>
      <c r="G100" s="116"/>
      <c r="H100" s="117"/>
      <c r="I100" s="116"/>
      <c r="J100" s="116"/>
      <c r="K100" s="116"/>
      <c r="L100" s="116"/>
      <c r="M100" s="116"/>
      <c r="N100" s="116"/>
      <c r="O100" s="116"/>
      <c r="P100" s="116"/>
      <c r="Q100" s="116"/>
      <c r="R100" s="116"/>
      <c r="S100" s="116"/>
      <c r="T100" s="116"/>
      <c r="U100" s="116"/>
      <c r="V100" s="116"/>
    </row>
    <row r="101" spans="1:22" ht="16.5">
      <c r="A101" s="116"/>
      <c r="B101" s="116"/>
      <c r="C101" s="116"/>
      <c r="D101" s="116"/>
      <c r="E101" s="116"/>
      <c r="F101" s="116"/>
      <c r="G101" s="116"/>
      <c r="H101" s="117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</row>
    <row r="102" spans="1:22" ht="16.5">
      <c r="A102" s="116"/>
      <c r="B102" s="116"/>
      <c r="C102" s="116"/>
      <c r="D102" s="116"/>
      <c r="E102" s="116"/>
      <c r="F102" s="116"/>
      <c r="G102" s="116"/>
      <c r="H102" s="117"/>
      <c r="I102" s="116"/>
      <c r="J102" s="116"/>
      <c r="K102" s="116"/>
      <c r="L102" s="116"/>
      <c r="M102" s="116"/>
      <c r="N102" s="116"/>
      <c r="O102" s="116"/>
      <c r="P102" s="116"/>
      <c r="Q102" s="116"/>
      <c r="R102" s="116"/>
      <c r="S102" s="116"/>
      <c r="T102" s="116"/>
      <c r="U102" s="116"/>
      <c r="V102" s="116"/>
    </row>
    <row r="103" spans="1:22" ht="16.5">
      <c r="A103" s="116"/>
      <c r="B103" s="116"/>
      <c r="C103" s="116"/>
      <c r="D103" s="116"/>
      <c r="E103" s="116"/>
      <c r="F103" s="116"/>
      <c r="G103" s="116"/>
      <c r="H103" s="117"/>
      <c r="I103" s="116"/>
      <c r="J103" s="116"/>
      <c r="K103" s="116"/>
      <c r="L103" s="116"/>
      <c r="M103" s="116"/>
      <c r="N103" s="116"/>
      <c r="O103" s="116"/>
      <c r="P103" s="116"/>
      <c r="Q103" s="116"/>
      <c r="R103" s="116"/>
      <c r="S103" s="116"/>
      <c r="T103" s="116"/>
      <c r="U103" s="116"/>
      <c r="V103" s="116"/>
    </row>
    <row r="104" spans="1:22" ht="16.5">
      <c r="A104" s="116"/>
      <c r="B104" s="116"/>
      <c r="C104" s="116"/>
      <c r="D104" s="116"/>
      <c r="E104" s="116"/>
      <c r="F104" s="116"/>
      <c r="G104" s="116"/>
      <c r="H104" s="117"/>
      <c r="I104" s="116"/>
      <c r="J104" s="116"/>
      <c r="K104" s="116"/>
      <c r="L104" s="116"/>
      <c r="M104" s="116"/>
      <c r="N104" s="116"/>
      <c r="O104" s="116"/>
      <c r="P104" s="116"/>
      <c r="Q104" s="116"/>
      <c r="R104" s="116"/>
      <c r="S104" s="116"/>
      <c r="T104" s="116"/>
      <c r="U104" s="116"/>
      <c r="V104" s="116"/>
    </row>
    <row r="105" spans="1:22" ht="16.5">
      <c r="A105" s="116"/>
      <c r="B105" s="116"/>
      <c r="C105" s="116"/>
      <c r="D105" s="116"/>
      <c r="E105" s="116"/>
      <c r="F105" s="116"/>
      <c r="G105" s="116"/>
      <c r="H105" s="117"/>
      <c r="I105" s="116"/>
      <c r="J105" s="116"/>
      <c r="K105" s="116"/>
      <c r="L105" s="116"/>
      <c r="M105" s="116"/>
      <c r="N105" s="116"/>
      <c r="O105" s="116"/>
      <c r="P105" s="116"/>
      <c r="Q105" s="116"/>
      <c r="R105" s="116"/>
      <c r="S105" s="116"/>
      <c r="T105" s="116"/>
      <c r="U105" s="116"/>
      <c r="V105" s="116"/>
    </row>
    <row r="106" spans="1:22" ht="16.5">
      <c r="A106" s="116"/>
      <c r="B106" s="116"/>
      <c r="C106" s="116"/>
      <c r="D106" s="116"/>
      <c r="E106" s="116"/>
      <c r="F106" s="116"/>
      <c r="G106" s="116"/>
      <c r="H106" s="117"/>
      <c r="I106" s="116"/>
      <c r="J106" s="116"/>
      <c r="K106" s="116"/>
      <c r="L106" s="116"/>
      <c r="M106" s="116"/>
      <c r="N106" s="116"/>
      <c r="O106" s="116"/>
      <c r="P106" s="116"/>
      <c r="Q106" s="116"/>
      <c r="R106" s="116"/>
      <c r="S106" s="116"/>
      <c r="T106" s="116"/>
      <c r="U106" s="116"/>
      <c r="V106" s="116"/>
    </row>
    <row r="107" spans="1:22" ht="16.5">
      <c r="A107" s="116"/>
      <c r="B107" s="116"/>
      <c r="C107" s="116"/>
      <c r="D107" s="116"/>
      <c r="E107" s="116"/>
      <c r="F107" s="116"/>
      <c r="G107" s="116"/>
      <c r="H107" s="117"/>
      <c r="I107" s="116"/>
      <c r="J107" s="116"/>
      <c r="K107" s="116"/>
      <c r="L107" s="116"/>
      <c r="M107" s="116"/>
      <c r="N107" s="116"/>
      <c r="O107" s="116"/>
      <c r="P107" s="116"/>
      <c r="Q107" s="116"/>
      <c r="R107" s="116"/>
      <c r="S107" s="116"/>
      <c r="T107" s="116"/>
      <c r="U107" s="116"/>
      <c r="V107" s="116"/>
    </row>
    <row r="108" spans="1:22" ht="16.5">
      <c r="A108" s="116"/>
      <c r="B108" s="116"/>
      <c r="C108" s="116"/>
      <c r="D108" s="116"/>
      <c r="E108" s="116"/>
      <c r="F108" s="116"/>
      <c r="G108" s="116"/>
      <c r="H108" s="117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</row>
    <row r="109" spans="1:22" ht="16.5">
      <c r="A109" s="116"/>
      <c r="B109" s="116"/>
      <c r="C109" s="116"/>
      <c r="D109" s="116"/>
      <c r="E109" s="116"/>
      <c r="F109" s="116"/>
      <c r="G109" s="116"/>
      <c r="H109" s="117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</row>
    <row r="110" spans="1:22" ht="16.5">
      <c r="A110" s="116"/>
      <c r="B110" s="116"/>
      <c r="C110" s="116"/>
      <c r="D110" s="116"/>
      <c r="E110" s="116"/>
      <c r="F110" s="116"/>
      <c r="G110" s="116"/>
      <c r="H110" s="117"/>
      <c r="I110" s="116"/>
      <c r="J110" s="116"/>
      <c r="K110" s="116"/>
      <c r="L110" s="116"/>
      <c r="M110" s="116"/>
      <c r="N110" s="116"/>
      <c r="O110" s="116"/>
      <c r="P110" s="116"/>
      <c r="Q110" s="116"/>
      <c r="R110" s="116"/>
      <c r="S110" s="116"/>
      <c r="T110" s="116"/>
      <c r="U110" s="116"/>
      <c r="V110" s="116"/>
    </row>
    <row r="111" spans="1:22" ht="16.5">
      <c r="A111" s="116"/>
      <c r="B111" s="116"/>
      <c r="C111" s="116"/>
      <c r="D111" s="116"/>
      <c r="E111" s="116"/>
      <c r="F111" s="116"/>
      <c r="G111" s="116"/>
      <c r="H111" s="117"/>
      <c r="I111" s="116"/>
      <c r="J111" s="116"/>
      <c r="K111" s="116"/>
      <c r="L111" s="116"/>
      <c r="M111" s="116"/>
      <c r="N111" s="116"/>
      <c r="O111" s="116"/>
      <c r="P111" s="116"/>
      <c r="Q111" s="116"/>
      <c r="R111" s="116"/>
      <c r="S111" s="116"/>
      <c r="T111" s="116"/>
      <c r="U111" s="116"/>
      <c r="V111" s="116"/>
    </row>
    <row r="112" spans="1:22" ht="16.5">
      <c r="A112" s="116"/>
      <c r="B112" s="116"/>
      <c r="C112" s="116"/>
      <c r="D112" s="116"/>
      <c r="E112" s="116"/>
      <c r="F112" s="116"/>
      <c r="G112" s="116"/>
      <c r="H112" s="117"/>
      <c r="I112" s="116"/>
      <c r="J112" s="116"/>
      <c r="K112" s="116"/>
      <c r="L112" s="116"/>
      <c r="M112" s="116"/>
      <c r="N112" s="116"/>
      <c r="O112" s="116"/>
      <c r="P112" s="116"/>
      <c r="Q112" s="116"/>
      <c r="R112" s="116"/>
      <c r="S112" s="116"/>
      <c r="T112" s="116"/>
      <c r="U112" s="116"/>
      <c r="V112" s="116"/>
    </row>
    <row r="113" spans="1:22" ht="16.5">
      <c r="A113" s="116"/>
      <c r="B113" s="116"/>
      <c r="C113" s="116"/>
      <c r="D113" s="116"/>
      <c r="E113" s="116"/>
      <c r="F113" s="116"/>
      <c r="G113" s="116"/>
      <c r="H113" s="117"/>
      <c r="I113" s="116"/>
      <c r="J113" s="116"/>
      <c r="K113" s="116"/>
      <c r="L113" s="116"/>
      <c r="M113" s="116"/>
      <c r="N113" s="116"/>
      <c r="O113" s="116"/>
      <c r="P113" s="116"/>
      <c r="Q113" s="116"/>
      <c r="R113" s="116"/>
      <c r="S113" s="116"/>
      <c r="T113" s="116"/>
      <c r="U113" s="116"/>
      <c r="V113" s="116"/>
    </row>
    <row r="114" spans="1:22" ht="16.5">
      <c r="A114" s="116"/>
      <c r="B114" s="116"/>
      <c r="C114" s="116"/>
      <c r="D114" s="116"/>
      <c r="E114" s="116"/>
      <c r="F114" s="116"/>
      <c r="G114" s="116"/>
      <c r="H114" s="117"/>
      <c r="I114" s="116"/>
      <c r="J114" s="116"/>
      <c r="K114" s="116"/>
      <c r="L114" s="116"/>
      <c r="M114" s="116"/>
      <c r="N114" s="116"/>
      <c r="O114" s="116"/>
      <c r="P114" s="116"/>
      <c r="Q114" s="116"/>
      <c r="R114" s="116"/>
      <c r="S114" s="116"/>
      <c r="T114" s="116"/>
      <c r="U114" s="116"/>
      <c r="V114" s="116"/>
    </row>
    <row r="115" spans="1:22" ht="16.5">
      <c r="A115" s="116"/>
      <c r="B115" s="116"/>
      <c r="C115" s="116"/>
      <c r="D115" s="116"/>
      <c r="E115" s="116"/>
      <c r="F115" s="116"/>
      <c r="G115" s="116"/>
      <c r="H115" s="117"/>
      <c r="I115" s="116"/>
      <c r="J115" s="116"/>
      <c r="K115" s="116"/>
      <c r="L115" s="116"/>
      <c r="M115" s="116"/>
      <c r="N115" s="116"/>
      <c r="O115" s="116"/>
      <c r="P115" s="116"/>
      <c r="Q115" s="116"/>
      <c r="R115" s="116"/>
      <c r="S115" s="116"/>
      <c r="T115" s="116"/>
      <c r="U115" s="116"/>
      <c r="V115" s="116"/>
    </row>
    <row r="116" spans="1:22" ht="16.5">
      <c r="A116" s="116"/>
      <c r="B116" s="116"/>
      <c r="C116" s="116"/>
      <c r="D116" s="116"/>
      <c r="E116" s="116"/>
      <c r="F116" s="116"/>
      <c r="G116" s="116"/>
      <c r="H116" s="117"/>
      <c r="I116" s="116"/>
      <c r="J116" s="116"/>
      <c r="K116" s="116"/>
      <c r="L116" s="116"/>
      <c r="M116" s="116"/>
      <c r="N116" s="116"/>
      <c r="O116" s="116"/>
      <c r="P116" s="116"/>
      <c r="Q116" s="116"/>
      <c r="R116" s="116"/>
      <c r="S116" s="116"/>
      <c r="T116" s="116"/>
      <c r="U116" s="116"/>
      <c r="V116" s="116"/>
    </row>
    <row r="117" spans="1:22" ht="16.5">
      <c r="A117" s="116"/>
      <c r="B117" s="116"/>
      <c r="C117" s="116"/>
      <c r="D117" s="116"/>
      <c r="E117" s="116"/>
      <c r="F117" s="116"/>
      <c r="G117" s="116"/>
      <c r="H117" s="117"/>
      <c r="I117" s="116"/>
      <c r="J117" s="116"/>
      <c r="K117" s="116"/>
      <c r="L117" s="116"/>
      <c r="M117" s="116"/>
      <c r="N117" s="116"/>
      <c r="O117" s="116"/>
      <c r="P117" s="116"/>
      <c r="Q117" s="116"/>
      <c r="R117" s="116"/>
      <c r="S117" s="116"/>
      <c r="T117" s="116"/>
      <c r="U117" s="116"/>
      <c r="V117" s="116"/>
    </row>
    <row r="118" spans="1:22" ht="16.5">
      <c r="A118" s="116"/>
      <c r="B118" s="116"/>
      <c r="C118" s="116"/>
      <c r="D118" s="116"/>
      <c r="E118" s="116"/>
      <c r="F118" s="116"/>
      <c r="G118" s="116"/>
      <c r="H118" s="117"/>
      <c r="I118" s="116"/>
      <c r="J118" s="116"/>
      <c r="K118" s="116"/>
      <c r="L118" s="116"/>
      <c r="M118" s="116"/>
      <c r="N118" s="116"/>
      <c r="O118" s="116"/>
      <c r="P118" s="116"/>
      <c r="Q118" s="116"/>
      <c r="R118" s="116"/>
      <c r="S118" s="116"/>
      <c r="T118" s="116"/>
      <c r="U118" s="116"/>
      <c r="V118" s="116"/>
    </row>
    <row r="119" spans="1:22" ht="16.5">
      <c r="A119" s="116"/>
      <c r="B119" s="116"/>
      <c r="C119" s="116"/>
      <c r="D119" s="116"/>
      <c r="E119" s="116"/>
      <c r="F119" s="116"/>
      <c r="G119" s="116"/>
      <c r="H119" s="117"/>
      <c r="I119" s="116"/>
      <c r="J119" s="116"/>
      <c r="K119" s="116"/>
      <c r="L119" s="116"/>
      <c r="M119" s="116"/>
      <c r="N119" s="116"/>
      <c r="O119" s="116"/>
      <c r="P119" s="116"/>
      <c r="Q119" s="116"/>
      <c r="R119" s="116"/>
      <c r="S119" s="116"/>
      <c r="T119" s="116"/>
      <c r="U119" s="116"/>
      <c r="V119" s="116"/>
    </row>
    <row r="120" spans="1:22" ht="16.5">
      <c r="A120" s="116"/>
      <c r="B120" s="116"/>
      <c r="C120" s="116"/>
      <c r="D120" s="116"/>
      <c r="E120" s="116"/>
      <c r="F120" s="116"/>
      <c r="G120" s="116"/>
      <c r="H120" s="117"/>
      <c r="I120" s="116"/>
      <c r="J120" s="116"/>
      <c r="K120" s="116"/>
      <c r="L120" s="116"/>
      <c r="M120" s="116"/>
      <c r="N120" s="116"/>
      <c r="O120" s="116"/>
      <c r="P120" s="116"/>
      <c r="Q120" s="116"/>
      <c r="R120" s="116"/>
      <c r="S120" s="116"/>
      <c r="T120" s="116"/>
      <c r="U120" s="116"/>
      <c r="V120" s="116"/>
    </row>
    <row r="121" spans="1:22" ht="16.5">
      <c r="A121" s="116"/>
      <c r="B121" s="116"/>
      <c r="C121" s="116"/>
      <c r="D121" s="116"/>
      <c r="E121" s="116"/>
      <c r="F121" s="116"/>
      <c r="G121" s="116"/>
      <c r="H121" s="117"/>
      <c r="I121" s="116"/>
      <c r="J121" s="116"/>
      <c r="K121" s="116"/>
      <c r="L121" s="116"/>
      <c r="M121" s="116"/>
      <c r="N121" s="116"/>
      <c r="O121" s="116"/>
      <c r="P121" s="116"/>
      <c r="Q121" s="116"/>
      <c r="R121" s="116"/>
      <c r="S121" s="116"/>
      <c r="T121" s="116"/>
      <c r="U121" s="116"/>
      <c r="V121" s="116"/>
    </row>
    <row r="122" spans="1:22" ht="16.5">
      <c r="A122" s="116"/>
      <c r="B122" s="116"/>
      <c r="C122" s="116"/>
      <c r="D122" s="116"/>
      <c r="E122" s="116"/>
      <c r="F122" s="116"/>
      <c r="G122" s="116"/>
      <c r="H122" s="117"/>
      <c r="I122" s="116"/>
      <c r="J122" s="116"/>
      <c r="K122" s="116"/>
      <c r="L122" s="116"/>
      <c r="M122" s="116"/>
      <c r="N122" s="116"/>
      <c r="O122" s="116"/>
      <c r="P122" s="116"/>
      <c r="Q122" s="116"/>
      <c r="R122" s="116"/>
      <c r="S122" s="116"/>
      <c r="T122" s="116"/>
      <c r="U122" s="116"/>
      <c r="V122" s="116"/>
    </row>
    <row r="123" spans="1:22" ht="16.5">
      <c r="A123" s="116"/>
      <c r="B123" s="116"/>
      <c r="C123" s="116"/>
      <c r="D123" s="116"/>
      <c r="E123" s="116"/>
      <c r="F123" s="116"/>
      <c r="G123" s="116"/>
      <c r="H123" s="117"/>
      <c r="I123" s="116"/>
      <c r="J123" s="116"/>
      <c r="K123" s="116"/>
      <c r="L123" s="116"/>
      <c r="M123" s="116"/>
      <c r="N123" s="116"/>
      <c r="O123" s="116"/>
      <c r="P123" s="116"/>
      <c r="Q123" s="116"/>
      <c r="R123" s="116"/>
      <c r="S123" s="116"/>
      <c r="T123" s="116"/>
      <c r="U123" s="116"/>
      <c r="V123" s="116"/>
    </row>
    <row r="124" spans="1:22" ht="16.5">
      <c r="A124" s="116"/>
      <c r="B124" s="116"/>
      <c r="C124" s="116"/>
      <c r="D124" s="116"/>
      <c r="E124" s="116"/>
      <c r="F124" s="116"/>
      <c r="G124" s="116"/>
      <c r="H124" s="117"/>
      <c r="I124" s="116"/>
      <c r="J124" s="116"/>
      <c r="K124" s="116"/>
      <c r="L124" s="116"/>
      <c r="M124" s="116"/>
      <c r="N124" s="116"/>
      <c r="O124" s="116"/>
      <c r="P124" s="116"/>
      <c r="Q124" s="116"/>
      <c r="R124" s="116"/>
      <c r="S124" s="116"/>
      <c r="T124" s="116"/>
      <c r="U124" s="116"/>
      <c r="V124" s="116"/>
    </row>
    <row r="125" spans="1:22" ht="16.5">
      <c r="A125" s="116"/>
      <c r="B125" s="116"/>
      <c r="C125" s="116"/>
      <c r="D125" s="116"/>
      <c r="E125" s="116"/>
      <c r="F125" s="116"/>
      <c r="G125" s="116"/>
      <c r="H125" s="117"/>
      <c r="I125" s="116"/>
      <c r="J125" s="116"/>
      <c r="K125" s="116"/>
      <c r="L125" s="116"/>
      <c r="M125" s="116"/>
      <c r="N125" s="116"/>
      <c r="O125" s="116"/>
      <c r="P125" s="116"/>
      <c r="Q125" s="116"/>
      <c r="R125" s="116"/>
      <c r="S125" s="116"/>
      <c r="T125" s="116"/>
      <c r="U125" s="116"/>
      <c r="V125" s="116"/>
    </row>
    <row r="126" spans="1:22" ht="16.5">
      <c r="A126" s="116"/>
      <c r="B126" s="116"/>
      <c r="C126" s="116"/>
      <c r="D126" s="116"/>
      <c r="E126" s="116"/>
      <c r="F126" s="116"/>
      <c r="G126" s="116"/>
      <c r="H126" s="117"/>
      <c r="I126" s="116"/>
      <c r="J126" s="116"/>
      <c r="K126" s="116"/>
      <c r="L126" s="116"/>
      <c r="M126" s="116"/>
      <c r="N126" s="116"/>
      <c r="O126" s="116"/>
      <c r="P126" s="116"/>
      <c r="Q126" s="116"/>
      <c r="R126" s="116"/>
      <c r="S126" s="116"/>
      <c r="T126" s="116"/>
      <c r="U126" s="116"/>
      <c r="V126" s="116"/>
    </row>
    <row r="127" spans="1:22" ht="16.5">
      <c r="A127" s="116"/>
      <c r="B127" s="116"/>
      <c r="C127" s="116"/>
      <c r="D127" s="116"/>
      <c r="E127" s="116"/>
      <c r="F127" s="116"/>
      <c r="G127" s="116"/>
      <c r="H127" s="117"/>
      <c r="I127" s="116"/>
      <c r="J127" s="116"/>
      <c r="K127" s="116"/>
      <c r="L127" s="116"/>
      <c r="M127" s="116"/>
      <c r="N127" s="116"/>
      <c r="O127" s="116"/>
      <c r="P127" s="116"/>
      <c r="Q127" s="116"/>
      <c r="R127" s="116"/>
      <c r="S127" s="116"/>
      <c r="T127" s="116"/>
      <c r="U127" s="116"/>
      <c r="V127" s="116"/>
    </row>
    <row r="128" spans="1:22" ht="16.5">
      <c r="A128" s="116"/>
      <c r="B128" s="116"/>
      <c r="C128" s="116"/>
      <c r="D128" s="116"/>
      <c r="E128" s="116"/>
      <c r="F128" s="116"/>
      <c r="G128" s="116"/>
      <c r="H128" s="117"/>
      <c r="I128" s="116"/>
      <c r="J128" s="116"/>
      <c r="K128" s="116"/>
      <c r="L128" s="116"/>
      <c r="M128" s="116"/>
      <c r="N128" s="116"/>
      <c r="O128" s="116"/>
      <c r="P128" s="116"/>
      <c r="Q128" s="116"/>
      <c r="R128" s="116"/>
      <c r="S128" s="116"/>
      <c r="T128" s="116"/>
      <c r="U128" s="116"/>
      <c r="V128" s="116"/>
    </row>
    <row r="129" spans="1:22" ht="16.5">
      <c r="A129" s="116"/>
      <c r="B129" s="116"/>
      <c r="C129" s="116"/>
      <c r="D129" s="116"/>
      <c r="E129" s="116"/>
      <c r="F129" s="116"/>
      <c r="G129" s="116"/>
      <c r="H129" s="117"/>
      <c r="I129" s="116"/>
      <c r="J129" s="116"/>
      <c r="K129" s="116"/>
      <c r="L129" s="116"/>
      <c r="M129" s="116"/>
      <c r="N129" s="116"/>
      <c r="O129" s="116"/>
      <c r="P129" s="116"/>
      <c r="Q129" s="116"/>
      <c r="R129" s="116"/>
      <c r="S129" s="116"/>
      <c r="T129" s="116"/>
      <c r="U129" s="116"/>
      <c r="V129" s="116"/>
    </row>
    <row r="130" spans="1:22" ht="16.5">
      <c r="A130" s="116"/>
      <c r="B130" s="116"/>
      <c r="C130" s="116"/>
      <c r="D130" s="116"/>
      <c r="E130" s="116"/>
      <c r="F130" s="116"/>
      <c r="G130" s="116"/>
      <c r="H130" s="117"/>
      <c r="I130" s="116"/>
      <c r="J130" s="116"/>
      <c r="K130" s="116"/>
      <c r="L130" s="116"/>
      <c r="M130" s="116"/>
      <c r="N130" s="116"/>
      <c r="O130" s="116"/>
      <c r="P130" s="116"/>
      <c r="Q130" s="116"/>
      <c r="R130" s="116"/>
      <c r="S130" s="116"/>
      <c r="T130" s="116"/>
      <c r="U130" s="116"/>
      <c r="V130" s="116"/>
    </row>
    <row r="131" spans="1:22" ht="16.5">
      <c r="A131" s="116"/>
      <c r="B131" s="116"/>
      <c r="C131" s="116"/>
      <c r="D131" s="116"/>
      <c r="E131" s="116"/>
      <c r="F131" s="116"/>
      <c r="G131" s="116"/>
      <c r="H131" s="117"/>
      <c r="I131" s="116"/>
      <c r="J131" s="116"/>
      <c r="K131" s="116"/>
      <c r="L131" s="116"/>
      <c r="M131" s="116"/>
      <c r="N131" s="116"/>
      <c r="O131" s="116"/>
      <c r="P131" s="116"/>
      <c r="Q131" s="116"/>
      <c r="R131" s="116"/>
      <c r="S131" s="116"/>
      <c r="T131" s="116"/>
      <c r="U131" s="116"/>
      <c r="V131" s="116"/>
    </row>
    <row r="132" spans="1:22" ht="16.5">
      <c r="A132" s="116"/>
      <c r="B132" s="116"/>
      <c r="C132" s="116"/>
      <c r="D132" s="116"/>
      <c r="E132" s="116"/>
      <c r="F132" s="116"/>
      <c r="G132" s="116"/>
      <c r="H132" s="117"/>
      <c r="I132" s="116"/>
      <c r="J132" s="116"/>
      <c r="K132" s="116"/>
      <c r="L132" s="116"/>
      <c r="M132" s="116"/>
      <c r="N132" s="116"/>
      <c r="O132" s="116"/>
      <c r="P132" s="116"/>
      <c r="Q132" s="116"/>
      <c r="R132" s="116"/>
      <c r="S132" s="116"/>
      <c r="T132" s="116"/>
      <c r="U132" s="116"/>
      <c r="V132" s="116"/>
    </row>
    <row r="133" spans="1:22" ht="16.5">
      <c r="A133" s="116"/>
      <c r="B133" s="116"/>
      <c r="C133" s="116"/>
      <c r="D133" s="116"/>
      <c r="E133" s="116"/>
      <c r="F133" s="116"/>
      <c r="G133" s="116"/>
      <c r="H133" s="117"/>
      <c r="I133" s="116"/>
      <c r="J133" s="116"/>
      <c r="K133" s="116"/>
      <c r="L133" s="116"/>
      <c r="M133" s="116"/>
      <c r="N133" s="116"/>
      <c r="O133" s="116"/>
      <c r="P133" s="116"/>
      <c r="Q133" s="116"/>
      <c r="R133" s="116"/>
      <c r="S133" s="116"/>
      <c r="T133" s="116"/>
      <c r="U133" s="116"/>
      <c r="V133" s="116"/>
    </row>
    <row r="134" spans="1:22" ht="16.5">
      <c r="A134" s="116"/>
      <c r="B134" s="116"/>
      <c r="C134" s="116"/>
      <c r="D134" s="116"/>
      <c r="E134" s="116"/>
      <c r="F134" s="116"/>
      <c r="G134" s="116"/>
      <c r="H134" s="117"/>
      <c r="I134" s="116"/>
      <c r="J134" s="116"/>
      <c r="K134" s="116"/>
      <c r="L134" s="116"/>
      <c r="M134" s="116"/>
      <c r="N134" s="116"/>
      <c r="O134" s="116"/>
      <c r="P134" s="116"/>
      <c r="Q134" s="116"/>
      <c r="R134" s="116"/>
      <c r="S134" s="116"/>
      <c r="T134" s="116"/>
      <c r="U134" s="116"/>
      <c r="V134" s="116"/>
    </row>
    <row r="135" spans="1:22" ht="16.5">
      <c r="A135" s="116"/>
      <c r="B135" s="116"/>
      <c r="C135" s="116"/>
      <c r="D135" s="116"/>
      <c r="E135" s="116"/>
      <c r="F135" s="116"/>
      <c r="G135" s="116"/>
      <c r="H135" s="117"/>
      <c r="I135" s="116"/>
      <c r="J135" s="116"/>
      <c r="K135" s="116"/>
      <c r="L135" s="116"/>
      <c r="M135" s="116"/>
      <c r="N135" s="116"/>
      <c r="O135" s="116"/>
      <c r="P135" s="116"/>
      <c r="Q135" s="116"/>
      <c r="R135" s="116"/>
      <c r="S135" s="116"/>
      <c r="T135" s="116"/>
      <c r="U135" s="116"/>
      <c r="V135" s="116"/>
    </row>
    <row r="136" spans="1:22" ht="16.5">
      <c r="A136" s="116"/>
      <c r="B136" s="116"/>
      <c r="C136" s="116"/>
      <c r="D136" s="116"/>
      <c r="E136" s="116"/>
      <c r="F136" s="116"/>
      <c r="G136" s="116"/>
      <c r="H136" s="117"/>
      <c r="I136" s="116"/>
      <c r="J136" s="116"/>
      <c r="K136" s="116"/>
      <c r="L136" s="116"/>
      <c r="M136" s="116"/>
      <c r="N136" s="116"/>
      <c r="O136" s="116"/>
      <c r="P136" s="116"/>
      <c r="Q136" s="116"/>
      <c r="R136" s="116"/>
      <c r="S136" s="116"/>
      <c r="T136" s="116"/>
      <c r="U136" s="116"/>
      <c r="V136" s="116"/>
    </row>
    <row r="137" spans="1:22" ht="16.5">
      <c r="A137" s="116"/>
      <c r="B137" s="116"/>
      <c r="C137" s="116"/>
      <c r="D137" s="116"/>
      <c r="E137" s="116"/>
      <c r="F137" s="116"/>
      <c r="G137" s="116"/>
      <c r="H137" s="117"/>
      <c r="I137" s="116"/>
      <c r="J137" s="116"/>
      <c r="K137" s="116"/>
      <c r="L137" s="116"/>
      <c r="M137" s="116"/>
      <c r="N137" s="116"/>
      <c r="O137" s="116"/>
      <c r="P137" s="116"/>
      <c r="Q137" s="116"/>
      <c r="R137" s="116"/>
      <c r="S137" s="116"/>
      <c r="T137" s="116"/>
      <c r="U137" s="116"/>
      <c r="V137" s="116"/>
    </row>
    <row r="138" spans="1:22" ht="16.5">
      <c r="A138" s="116"/>
      <c r="B138" s="116"/>
      <c r="C138" s="116"/>
      <c r="D138" s="116"/>
      <c r="E138" s="116"/>
      <c r="F138" s="116"/>
      <c r="G138" s="116"/>
      <c r="H138" s="117"/>
      <c r="I138" s="116"/>
      <c r="J138" s="116"/>
      <c r="K138" s="116"/>
      <c r="L138" s="116"/>
      <c r="M138" s="116"/>
      <c r="N138" s="116"/>
      <c r="O138" s="116"/>
      <c r="P138" s="116"/>
      <c r="Q138" s="116"/>
      <c r="R138" s="116"/>
      <c r="S138" s="116"/>
      <c r="T138" s="116"/>
      <c r="U138" s="116"/>
      <c r="V138" s="116"/>
    </row>
    <row r="139" spans="1:22" ht="16.5">
      <c r="A139" s="116"/>
      <c r="B139" s="116"/>
      <c r="C139" s="116"/>
      <c r="D139" s="116"/>
      <c r="E139" s="116"/>
      <c r="F139" s="116"/>
      <c r="G139" s="116"/>
      <c r="H139" s="117"/>
      <c r="I139" s="116"/>
      <c r="J139" s="116"/>
      <c r="K139" s="116"/>
      <c r="L139" s="116"/>
      <c r="M139" s="116"/>
      <c r="N139" s="116"/>
      <c r="O139" s="116"/>
      <c r="P139" s="116"/>
      <c r="Q139" s="116"/>
      <c r="R139" s="116"/>
      <c r="S139" s="116"/>
      <c r="T139" s="116"/>
      <c r="U139" s="116"/>
      <c r="V139" s="116"/>
    </row>
    <row r="140" spans="1:22" ht="16.5">
      <c r="A140" s="116"/>
      <c r="B140" s="116"/>
      <c r="C140" s="116"/>
      <c r="D140" s="116"/>
      <c r="E140" s="116"/>
      <c r="F140" s="116"/>
      <c r="G140" s="116"/>
      <c r="H140" s="117"/>
      <c r="I140" s="116"/>
      <c r="J140" s="116"/>
      <c r="K140" s="116"/>
      <c r="L140" s="116"/>
      <c r="M140" s="116"/>
      <c r="N140" s="116"/>
      <c r="O140" s="116"/>
      <c r="P140" s="116"/>
      <c r="Q140" s="116"/>
      <c r="R140" s="116"/>
      <c r="S140" s="116"/>
      <c r="T140" s="116"/>
      <c r="U140" s="116"/>
      <c r="V140" s="116"/>
    </row>
    <row r="141" spans="1:22" ht="16.5">
      <c r="A141" s="116"/>
      <c r="B141" s="116"/>
      <c r="C141" s="116"/>
      <c r="D141" s="116"/>
      <c r="E141" s="116"/>
      <c r="F141" s="116"/>
      <c r="G141" s="116"/>
      <c r="H141" s="117"/>
      <c r="I141" s="116"/>
      <c r="J141" s="116"/>
      <c r="K141" s="116"/>
      <c r="L141" s="116"/>
      <c r="M141" s="116"/>
      <c r="N141" s="116"/>
      <c r="O141" s="116"/>
      <c r="P141" s="116"/>
      <c r="Q141" s="116"/>
      <c r="R141" s="116"/>
      <c r="S141" s="116"/>
      <c r="T141" s="116"/>
      <c r="U141" s="116"/>
      <c r="V141" s="116"/>
    </row>
    <row r="142" spans="1:22" ht="16.5">
      <c r="A142" s="116"/>
      <c r="B142" s="116"/>
      <c r="C142" s="116"/>
      <c r="D142" s="116"/>
      <c r="E142" s="116"/>
      <c r="F142" s="116"/>
      <c r="G142" s="116"/>
      <c r="H142" s="117"/>
      <c r="I142" s="116"/>
      <c r="J142" s="116"/>
      <c r="K142" s="116"/>
      <c r="L142" s="116"/>
      <c r="M142" s="116"/>
      <c r="N142" s="116"/>
      <c r="O142" s="116"/>
      <c r="P142" s="116"/>
      <c r="Q142" s="116"/>
      <c r="R142" s="116"/>
      <c r="S142" s="116"/>
      <c r="T142" s="116"/>
      <c r="U142" s="116"/>
      <c r="V142" s="116"/>
    </row>
    <row r="143" spans="1:22" ht="16.5">
      <c r="A143" s="116"/>
      <c r="B143" s="116"/>
      <c r="C143" s="116"/>
      <c r="D143" s="116"/>
      <c r="E143" s="116"/>
      <c r="F143" s="116"/>
      <c r="G143" s="116"/>
      <c r="H143" s="117"/>
      <c r="I143" s="116"/>
      <c r="J143" s="116"/>
      <c r="K143" s="116"/>
      <c r="L143" s="116"/>
      <c r="M143" s="116"/>
      <c r="N143" s="116"/>
      <c r="O143" s="116"/>
      <c r="P143" s="116"/>
      <c r="Q143" s="116"/>
      <c r="R143" s="116"/>
      <c r="S143" s="116"/>
      <c r="T143" s="116"/>
      <c r="U143" s="116"/>
      <c r="V143" s="116"/>
    </row>
    <row r="144" spans="1:22" ht="16.5">
      <c r="A144" s="116"/>
      <c r="B144" s="116"/>
      <c r="C144" s="116"/>
      <c r="D144" s="116"/>
      <c r="E144" s="116"/>
      <c r="F144" s="116"/>
      <c r="G144" s="116"/>
      <c r="H144" s="117"/>
      <c r="I144" s="116"/>
      <c r="J144" s="116"/>
      <c r="K144" s="116"/>
      <c r="L144" s="116"/>
      <c r="M144" s="116"/>
      <c r="N144" s="116"/>
      <c r="O144" s="116"/>
      <c r="P144" s="116"/>
      <c r="Q144" s="116"/>
      <c r="R144" s="116"/>
      <c r="S144" s="116"/>
      <c r="T144" s="116"/>
      <c r="U144" s="116"/>
      <c r="V144" s="116"/>
    </row>
    <row r="145" spans="1:22" ht="16.5">
      <c r="A145" s="116"/>
      <c r="B145" s="116"/>
      <c r="C145" s="116"/>
      <c r="D145" s="116"/>
      <c r="E145" s="116"/>
      <c r="F145" s="116"/>
      <c r="G145" s="116"/>
      <c r="H145" s="117"/>
      <c r="I145" s="116"/>
      <c r="J145" s="116"/>
      <c r="K145" s="116"/>
      <c r="L145" s="116"/>
      <c r="M145" s="116"/>
      <c r="N145" s="116"/>
      <c r="O145" s="116"/>
      <c r="P145" s="116"/>
      <c r="Q145" s="116"/>
      <c r="R145" s="116"/>
      <c r="S145" s="116"/>
      <c r="T145" s="116"/>
      <c r="U145" s="116"/>
      <c r="V145" s="116"/>
    </row>
    <row r="146" spans="1:22" ht="16.5">
      <c r="A146" s="116"/>
      <c r="B146" s="116"/>
      <c r="C146" s="116"/>
      <c r="D146" s="116"/>
      <c r="E146" s="116"/>
      <c r="F146" s="116"/>
      <c r="G146" s="116"/>
      <c r="H146" s="117"/>
      <c r="I146" s="116"/>
      <c r="J146" s="116"/>
      <c r="K146" s="116"/>
      <c r="L146" s="116"/>
      <c r="M146" s="116"/>
      <c r="N146" s="116"/>
      <c r="O146" s="116"/>
      <c r="P146" s="116"/>
      <c r="Q146" s="116"/>
      <c r="R146" s="116"/>
      <c r="S146" s="116"/>
      <c r="T146" s="116"/>
      <c r="U146" s="116"/>
      <c r="V146" s="116"/>
    </row>
    <row r="147" spans="1:22" ht="16.5">
      <c r="A147" s="116"/>
      <c r="B147" s="116"/>
      <c r="C147" s="116"/>
      <c r="D147" s="116"/>
      <c r="E147" s="116"/>
      <c r="F147" s="116"/>
      <c r="G147" s="116"/>
      <c r="H147" s="117"/>
      <c r="I147" s="116"/>
      <c r="J147" s="116"/>
      <c r="K147" s="116"/>
      <c r="L147" s="116"/>
      <c r="M147" s="116"/>
      <c r="N147" s="116"/>
      <c r="O147" s="116"/>
      <c r="P147" s="116"/>
      <c r="Q147" s="116"/>
      <c r="R147" s="116"/>
      <c r="S147" s="116"/>
      <c r="T147" s="116"/>
      <c r="U147" s="116"/>
      <c r="V147" s="116"/>
    </row>
    <row r="148" spans="1:22" ht="16.5">
      <c r="A148" s="116"/>
      <c r="B148" s="116"/>
      <c r="C148" s="116"/>
      <c r="D148" s="116"/>
      <c r="E148" s="116"/>
      <c r="F148" s="116"/>
      <c r="G148" s="116"/>
      <c r="H148" s="117"/>
      <c r="I148" s="116"/>
      <c r="J148" s="116"/>
      <c r="K148" s="116"/>
      <c r="L148" s="116"/>
      <c r="M148" s="116"/>
      <c r="N148" s="116"/>
      <c r="O148" s="116"/>
      <c r="P148" s="116"/>
      <c r="Q148" s="116"/>
      <c r="R148" s="116"/>
      <c r="S148" s="116"/>
      <c r="T148" s="116"/>
      <c r="U148" s="116"/>
      <c r="V148" s="116"/>
    </row>
    <row r="149" spans="1:22" ht="16.5">
      <c r="A149" s="116"/>
      <c r="B149" s="116"/>
      <c r="C149" s="116"/>
      <c r="D149" s="116"/>
      <c r="E149" s="116"/>
      <c r="F149" s="116"/>
      <c r="G149" s="116"/>
      <c r="H149" s="117"/>
      <c r="I149" s="116"/>
      <c r="J149" s="116"/>
      <c r="K149" s="116"/>
      <c r="L149" s="116"/>
      <c r="M149" s="116"/>
      <c r="N149" s="116"/>
      <c r="O149" s="116"/>
      <c r="P149" s="116"/>
      <c r="Q149" s="116"/>
      <c r="R149" s="116"/>
      <c r="S149" s="116"/>
      <c r="T149" s="116"/>
      <c r="U149" s="116"/>
      <c r="V149" s="116"/>
    </row>
    <row r="150" spans="1:22" ht="16.5">
      <c r="A150" s="116"/>
      <c r="B150" s="116"/>
      <c r="C150" s="116"/>
      <c r="D150" s="116"/>
      <c r="E150" s="116"/>
      <c r="F150" s="116"/>
      <c r="G150" s="116"/>
      <c r="H150" s="117"/>
      <c r="I150" s="116"/>
      <c r="J150" s="116"/>
      <c r="K150" s="116"/>
      <c r="L150" s="116"/>
      <c r="M150" s="116"/>
      <c r="N150" s="116"/>
      <c r="O150" s="116"/>
      <c r="P150" s="116"/>
      <c r="Q150" s="116"/>
      <c r="R150" s="116"/>
      <c r="S150" s="116"/>
      <c r="T150" s="116"/>
      <c r="U150" s="116"/>
      <c r="V150" s="116"/>
    </row>
    <row r="151" spans="1:22" ht="16.5">
      <c r="A151" s="116"/>
      <c r="B151" s="116"/>
      <c r="C151" s="116"/>
      <c r="D151" s="116"/>
      <c r="E151" s="116"/>
      <c r="F151" s="116"/>
      <c r="G151" s="116"/>
      <c r="H151" s="117"/>
      <c r="I151" s="116"/>
      <c r="J151" s="116"/>
      <c r="K151" s="116"/>
      <c r="L151" s="116"/>
      <c r="M151" s="116"/>
      <c r="N151" s="116"/>
      <c r="O151" s="116"/>
      <c r="P151" s="116"/>
      <c r="Q151" s="116"/>
      <c r="R151" s="116"/>
      <c r="S151" s="116"/>
      <c r="T151" s="116"/>
      <c r="U151" s="116"/>
      <c r="V151" s="116"/>
    </row>
    <row r="152" spans="1:22" ht="16.5">
      <c r="A152" s="116"/>
      <c r="B152" s="116"/>
      <c r="C152" s="116"/>
      <c r="D152" s="116"/>
      <c r="E152" s="116"/>
      <c r="F152" s="116"/>
      <c r="G152" s="116"/>
      <c r="H152" s="117"/>
      <c r="I152" s="116"/>
      <c r="J152" s="116"/>
      <c r="K152" s="116"/>
      <c r="L152" s="116"/>
      <c r="M152" s="116"/>
      <c r="N152" s="116"/>
      <c r="O152" s="116"/>
      <c r="P152" s="116"/>
      <c r="Q152" s="116"/>
      <c r="R152" s="116"/>
      <c r="S152" s="116"/>
      <c r="T152" s="116"/>
      <c r="U152" s="116"/>
      <c r="V152" s="116"/>
    </row>
    <row r="153" spans="1:22" ht="16.5">
      <c r="A153" s="116"/>
      <c r="B153" s="116"/>
      <c r="C153" s="116"/>
      <c r="D153" s="116"/>
      <c r="E153" s="116"/>
      <c r="F153" s="116"/>
      <c r="G153" s="116"/>
      <c r="H153" s="117"/>
      <c r="I153" s="116"/>
      <c r="J153" s="116"/>
      <c r="K153" s="116"/>
      <c r="L153" s="116"/>
      <c r="M153" s="116"/>
      <c r="N153" s="116"/>
      <c r="O153" s="116"/>
      <c r="P153" s="116"/>
      <c r="Q153" s="116"/>
      <c r="R153" s="116"/>
      <c r="S153" s="116"/>
      <c r="T153" s="116"/>
      <c r="U153" s="116"/>
      <c r="V153" s="116"/>
    </row>
    <row r="154" spans="1:22" ht="16.5">
      <c r="A154" s="116"/>
      <c r="B154" s="116"/>
      <c r="C154" s="116"/>
      <c r="D154" s="116"/>
      <c r="E154" s="116"/>
      <c r="F154" s="116"/>
      <c r="G154" s="116"/>
      <c r="H154" s="117"/>
      <c r="I154" s="116"/>
      <c r="J154" s="116"/>
      <c r="K154" s="116"/>
      <c r="L154" s="116"/>
      <c r="M154" s="116"/>
      <c r="N154" s="116"/>
      <c r="O154" s="116"/>
      <c r="P154" s="116"/>
      <c r="Q154" s="116"/>
      <c r="R154" s="116"/>
      <c r="S154" s="116"/>
      <c r="T154" s="116"/>
      <c r="U154" s="116"/>
      <c r="V154" s="116"/>
    </row>
    <row r="155" spans="1:22" ht="16.5">
      <c r="A155" s="116"/>
      <c r="B155" s="116"/>
      <c r="C155" s="116"/>
      <c r="D155" s="116"/>
      <c r="E155" s="116"/>
      <c r="F155" s="116"/>
      <c r="G155" s="116"/>
      <c r="H155" s="117"/>
      <c r="I155" s="116"/>
      <c r="J155" s="116"/>
      <c r="K155" s="116"/>
      <c r="L155" s="116"/>
      <c r="M155" s="116"/>
      <c r="N155" s="116"/>
      <c r="O155" s="116"/>
      <c r="P155" s="116"/>
      <c r="Q155" s="116"/>
      <c r="R155" s="116"/>
      <c r="S155" s="116"/>
      <c r="T155" s="116"/>
      <c r="U155" s="116"/>
      <c r="V155" s="116"/>
    </row>
    <row r="156" spans="1:22" ht="16.5">
      <c r="A156" s="116"/>
      <c r="B156" s="116"/>
      <c r="C156" s="116"/>
      <c r="D156" s="116"/>
      <c r="E156" s="116"/>
      <c r="F156" s="116"/>
      <c r="G156" s="116"/>
      <c r="H156" s="117"/>
      <c r="I156" s="116"/>
      <c r="J156" s="116"/>
      <c r="K156" s="116"/>
      <c r="L156" s="116"/>
      <c r="M156" s="116"/>
      <c r="N156" s="116"/>
      <c r="O156" s="116"/>
      <c r="P156" s="116"/>
      <c r="Q156" s="116"/>
      <c r="R156" s="116"/>
      <c r="S156" s="116"/>
      <c r="T156" s="116"/>
      <c r="U156" s="116"/>
      <c r="V156" s="116"/>
    </row>
  </sheetData>
  <sheetProtection password="C771" sheet="1"/>
  <mergeCells count="82">
    <mergeCell ref="A1:E1"/>
    <mergeCell ref="I1:V1"/>
    <mergeCell ref="A2:E2"/>
    <mergeCell ref="I2:V2"/>
    <mergeCell ref="A3:E3"/>
    <mergeCell ref="A5:V5"/>
    <mergeCell ref="B7:D7"/>
    <mergeCell ref="E7:M7"/>
    <mergeCell ref="P7:V7"/>
    <mergeCell ref="E8:M8"/>
    <mergeCell ref="A9:D9"/>
    <mergeCell ref="B10:N10"/>
    <mergeCell ref="O10:V10"/>
    <mergeCell ref="A11:A12"/>
    <mergeCell ref="B11:C12"/>
    <mergeCell ref="D11:D12"/>
    <mergeCell ref="E11:E12"/>
    <mergeCell ref="F11:F12"/>
    <mergeCell ref="G11:G12"/>
    <mergeCell ref="H11:K11"/>
    <mergeCell ref="L11:L12"/>
    <mergeCell ref="M11:N11"/>
    <mergeCell ref="O11:U11"/>
    <mergeCell ref="V11:V12"/>
    <mergeCell ref="B13:C13"/>
    <mergeCell ref="B14:C14"/>
    <mergeCell ref="B15:C15"/>
    <mergeCell ref="B16:C16"/>
    <mergeCell ref="B17:C17"/>
    <mergeCell ref="B21:C21"/>
    <mergeCell ref="B22:C22"/>
    <mergeCell ref="B23:C23"/>
    <mergeCell ref="B24:C24"/>
    <mergeCell ref="B25:C25"/>
    <mergeCell ref="B26:C26"/>
    <mergeCell ref="B27:C27"/>
    <mergeCell ref="B28:C28"/>
    <mergeCell ref="A29:U29"/>
    <mergeCell ref="A33:C33"/>
    <mergeCell ref="B34:B36"/>
    <mergeCell ref="C34:C36"/>
    <mergeCell ref="D34:K34"/>
    <mergeCell ref="L34:M36"/>
    <mergeCell ref="N34:V35"/>
    <mergeCell ref="D35:D36"/>
    <mergeCell ref="E35:G35"/>
    <mergeCell ref="H35:I35"/>
    <mergeCell ref="J35:K35"/>
    <mergeCell ref="E36:G36"/>
    <mergeCell ref="H36:I36"/>
    <mergeCell ref="J36:K36"/>
    <mergeCell ref="N36:O36"/>
    <mergeCell ref="P36:Q36"/>
    <mergeCell ref="P38:Q38"/>
    <mergeCell ref="R36:V36"/>
    <mergeCell ref="E37:G37"/>
    <mergeCell ref="H37:I37"/>
    <mergeCell ref="J37:K37"/>
    <mergeCell ref="L37:M37"/>
    <mergeCell ref="N37:O37"/>
    <mergeCell ref="P37:Q37"/>
    <mergeCell ref="R37:V37"/>
    <mergeCell ref="M43:V43"/>
    <mergeCell ref="A45:D45"/>
    <mergeCell ref="E45:I45"/>
    <mergeCell ref="J45:N45"/>
    <mergeCell ref="O45:V45"/>
    <mergeCell ref="E38:G38"/>
    <mergeCell ref="H38:I38"/>
    <mergeCell ref="J38:K38"/>
    <mergeCell ref="L38:M38"/>
    <mergeCell ref="N38:O38"/>
    <mergeCell ref="A50:D50"/>
    <mergeCell ref="E50:I50"/>
    <mergeCell ref="J50:N50"/>
    <mergeCell ref="O50:V50"/>
    <mergeCell ref="A52:V52"/>
    <mergeCell ref="B18:C18"/>
    <mergeCell ref="B19:C19"/>
    <mergeCell ref="B20:C20"/>
    <mergeCell ref="R38:V38"/>
    <mergeCell ref="B40:C40"/>
  </mergeCells>
  <printOptions/>
  <pageMargins left="0.16" right="0.16" top="0.27" bottom="0.28" header="0.24" footer="0.24"/>
  <pageSetup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153"/>
  <sheetViews>
    <sheetView zoomScale="85" zoomScaleNormal="85" zoomScalePageLayoutView="0" workbookViewId="0" topLeftCell="A4">
      <selection activeCell="AA12" sqref="AA12"/>
    </sheetView>
  </sheetViews>
  <sheetFormatPr defaultColWidth="9.140625" defaultRowHeight="12.75"/>
  <cols>
    <col min="1" max="1" width="4.140625" style="149" customWidth="1"/>
    <col min="2" max="2" width="15.8515625" style="149" customWidth="1"/>
    <col min="3" max="3" width="9.00390625" style="149" customWidth="1"/>
    <col min="4" max="4" width="7.421875" style="149" customWidth="1"/>
    <col min="5" max="5" width="5.8515625" style="149" customWidth="1"/>
    <col min="6" max="6" width="5.28125" style="149" customWidth="1"/>
    <col min="7" max="7" width="5.140625" style="149" customWidth="1"/>
    <col min="8" max="8" width="5.57421875" style="150" customWidth="1"/>
    <col min="9" max="9" width="6.140625" style="149" customWidth="1"/>
    <col min="10" max="10" width="4.8515625" style="149" customWidth="1"/>
    <col min="11" max="11" width="5.421875" style="149" customWidth="1"/>
    <col min="12" max="12" width="5.8515625" style="149" customWidth="1"/>
    <col min="13" max="13" width="5.00390625" style="149" customWidth="1"/>
    <col min="14" max="14" width="4.8515625" style="149" customWidth="1"/>
    <col min="15" max="15" width="5.8515625" style="151" customWidth="1"/>
    <col min="16" max="16" width="5.7109375" style="151" customWidth="1"/>
    <col min="17" max="17" width="6.28125" style="151" customWidth="1"/>
    <col min="18" max="18" width="4.57421875" style="151" customWidth="1"/>
    <col min="19" max="19" width="6.7109375" style="151" customWidth="1"/>
    <col min="20" max="20" width="4.7109375" style="151" customWidth="1"/>
    <col min="21" max="21" width="6.28125" style="151" customWidth="1"/>
    <col min="22" max="22" width="8.140625" style="151" customWidth="1"/>
    <col min="23" max="16384" width="9.140625" style="112" customWidth="1"/>
  </cols>
  <sheetData>
    <row r="1" spans="1:22" ht="16.5" customHeight="1">
      <c r="A1" s="221" t="s">
        <v>34</v>
      </c>
      <c r="B1" s="221"/>
      <c r="C1" s="221"/>
      <c r="D1" s="221"/>
      <c r="E1" s="221"/>
      <c r="F1" s="108"/>
      <c r="G1" s="109"/>
      <c r="H1" s="110"/>
      <c r="I1" s="219" t="s">
        <v>35</v>
      </c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219"/>
    </row>
    <row r="2" spans="1:22" ht="16.5" customHeight="1">
      <c r="A2" s="169" t="s">
        <v>63</v>
      </c>
      <c r="B2" s="169"/>
      <c r="C2" s="169"/>
      <c r="D2" s="169"/>
      <c r="E2" s="169"/>
      <c r="F2" s="113"/>
      <c r="G2" s="114"/>
      <c r="H2" s="115"/>
      <c r="I2" s="219" t="s">
        <v>36</v>
      </c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</row>
    <row r="3" spans="1:22" ht="16.5">
      <c r="A3" s="169" t="s">
        <v>60</v>
      </c>
      <c r="B3" s="169"/>
      <c r="C3" s="169"/>
      <c r="D3" s="169"/>
      <c r="E3" s="169"/>
      <c r="F3" s="113"/>
      <c r="G3" s="114"/>
      <c r="H3" s="115"/>
      <c r="I3" s="114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</row>
    <row r="4" s="116" customFormat="1" ht="12" customHeight="1">
      <c r="H4" s="117"/>
    </row>
    <row r="5" spans="1:22" s="116" customFormat="1" ht="19.5">
      <c r="A5" s="222" t="s">
        <v>77</v>
      </c>
      <c r="B5" s="222"/>
      <c r="C5" s="222"/>
      <c r="D5" s="222"/>
      <c r="E5" s="222"/>
      <c r="F5" s="222"/>
      <c r="G5" s="222"/>
      <c r="H5" s="222"/>
      <c r="I5" s="222"/>
      <c r="J5" s="222"/>
      <c r="K5" s="222"/>
      <c r="L5" s="222"/>
      <c r="M5" s="222"/>
      <c r="N5" s="222"/>
      <c r="O5" s="222"/>
      <c r="P5" s="222"/>
      <c r="Q5" s="222"/>
      <c r="R5" s="222"/>
      <c r="S5" s="222"/>
      <c r="T5" s="222"/>
      <c r="U5" s="222"/>
      <c r="V5" s="222"/>
    </row>
    <row r="6" spans="1:22" s="116" customFormat="1" ht="10.5" customHeight="1">
      <c r="A6" s="118"/>
      <c r="B6" s="118"/>
      <c r="C6" s="118"/>
      <c r="D6" s="118"/>
      <c r="E6" s="118"/>
      <c r="F6" s="118"/>
      <c r="G6" s="118"/>
      <c r="H6" s="119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</row>
    <row r="7" spans="1:22" s="116" customFormat="1" ht="21" customHeight="1">
      <c r="A7" s="111"/>
      <c r="B7" s="217" t="s">
        <v>64</v>
      </c>
      <c r="C7" s="217"/>
      <c r="D7" s="217"/>
      <c r="E7" s="218"/>
      <c r="F7" s="218"/>
      <c r="G7" s="218"/>
      <c r="H7" s="218"/>
      <c r="I7" s="218"/>
      <c r="J7" s="218"/>
      <c r="K7" s="218"/>
      <c r="L7" s="218"/>
      <c r="M7" s="218"/>
      <c r="N7" s="120" t="s">
        <v>52</v>
      </c>
      <c r="P7" s="218"/>
      <c r="Q7" s="218"/>
      <c r="R7" s="218"/>
      <c r="S7" s="218"/>
      <c r="T7" s="218"/>
      <c r="U7" s="218"/>
      <c r="V7" s="218"/>
    </row>
    <row r="8" spans="2:13" s="116" customFormat="1" ht="21" customHeight="1">
      <c r="B8" s="121" t="s">
        <v>65</v>
      </c>
      <c r="E8" s="219"/>
      <c r="F8" s="219"/>
      <c r="G8" s="219"/>
      <c r="H8" s="219"/>
      <c r="I8" s="219"/>
      <c r="J8" s="219"/>
      <c r="K8" s="219"/>
      <c r="L8" s="219"/>
      <c r="M8" s="219"/>
    </row>
    <row r="9" spans="1:8" s="116" customFormat="1" ht="19.5">
      <c r="A9" s="170" t="s">
        <v>66</v>
      </c>
      <c r="B9" s="170"/>
      <c r="C9" s="170"/>
      <c r="D9" s="170"/>
      <c r="H9" s="123"/>
    </row>
    <row r="10" spans="2:22" s="116" customFormat="1" ht="11.25" customHeight="1">
      <c r="B10" s="220"/>
      <c r="C10" s="220"/>
      <c r="D10" s="220"/>
      <c r="E10" s="220"/>
      <c r="F10" s="220"/>
      <c r="G10" s="220"/>
      <c r="H10" s="220"/>
      <c r="I10" s="220"/>
      <c r="J10" s="220"/>
      <c r="K10" s="220"/>
      <c r="L10" s="220"/>
      <c r="M10" s="220"/>
      <c r="N10" s="220"/>
      <c r="O10" s="220"/>
      <c r="P10" s="220"/>
      <c r="Q10" s="220"/>
      <c r="R10" s="220"/>
      <c r="S10" s="220"/>
      <c r="T10" s="220"/>
      <c r="U10" s="220"/>
      <c r="V10" s="220"/>
    </row>
    <row r="11" spans="1:23" s="124" customFormat="1" ht="33.75" customHeight="1">
      <c r="A11" s="210" t="s">
        <v>11</v>
      </c>
      <c r="B11" s="211" t="s">
        <v>67</v>
      </c>
      <c r="C11" s="212"/>
      <c r="D11" s="210" t="s">
        <v>10</v>
      </c>
      <c r="E11" s="210" t="s">
        <v>1</v>
      </c>
      <c r="F11" s="215" t="s">
        <v>86</v>
      </c>
      <c r="G11" s="215" t="s">
        <v>27</v>
      </c>
      <c r="H11" s="203" t="s">
        <v>87</v>
      </c>
      <c r="I11" s="203"/>
      <c r="J11" s="203"/>
      <c r="K11" s="203"/>
      <c r="L11" s="204" t="s">
        <v>0</v>
      </c>
      <c r="M11" s="205" t="s">
        <v>24</v>
      </c>
      <c r="N11" s="205"/>
      <c r="O11" s="206" t="s">
        <v>88</v>
      </c>
      <c r="P11" s="206"/>
      <c r="Q11" s="206"/>
      <c r="R11" s="206"/>
      <c r="S11" s="206"/>
      <c r="T11" s="206"/>
      <c r="U11" s="206"/>
      <c r="V11" s="207" t="s">
        <v>12</v>
      </c>
      <c r="W11" s="18"/>
    </row>
    <row r="12" spans="1:23" s="124" customFormat="1" ht="79.5" customHeight="1">
      <c r="A12" s="210"/>
      <c r="B12" s="213"/>
      <c r="C12" s="214"/>
      <c r="D12" s="210"/>
      <c r="E12" s="210"/>
      <c r="F12" s="216"/>
      <c r="G12" s="216"/>
      <c r="H12" s="68" t="s">
        <v>84</v>
      </c>
      <c r="I12" s="84" t="s">
        <v>85</v>
      </c>
      <c r="J12" s="84" t="s">
        <v>83</v>
      </c>
      <c r="K12" s="84" t="s">
        <v>45</v>
      </c>
      <c r="L12" s="204"/>
      <c r="M12" s="83" t="s">
        <v>25</v>
      </c>
      <c r="N12" s="83" t="s">
        <v>26</v>
      </c>
      <c r="O12" s="85" t="s">
        <v>7</v>
      </c>
      <c r="P12" s="85" t="s">
        <v>8</v>
      </c>
      <c r="Q12" s="85" t="s">
        <v>9</v>
      </c>
      <c r="R12" s="85" t="s">
        <v>5</v>
      </c>
      <c r="S12" s="85" t="s">
        <v>2</v>
      </c>
      <c r="T12" s="85" t="s">
        <v>3</v>
      </c>
      <c r="U12" s="85" t="s">
        <v>4</v>
      </c>
      <c r="V12" s="207"/>
      <c r="W12" s="125"/>
    </row>
    <row r="13" spans="1:23" s="127" customFormat="1" ht="18" customHeight="1">
      <c r="A13" s="48" t="s">
        <v>13</v>
      </c>
      <c r="B13" s="208" t="s">
        <v>14</v>
      </c>
      <c r="C13" s="209"/>
      <c r="D13" s="48" t="s">
        <v>15</v>
      </c>
      <c r="E13" s="48" t="s">
        <v>16</v>
      </c>
      <c r="F13" s="48" t="s">
        <v>17</v>
      </c>
      <c r="G13" s="48" t="s">
        <v>18</v>
      </c>
      <c r="H13" s="48" t="s">
        <v>19</v>
      </c>
      <c r="I13" s="48" t="s">
        <v>20</v>
      </c>
      <c r="J13" s="48" t="s">
        <v>21</v>
      </c>
      <c r="K13" s="48" t="s">
        <v>22</v>
      </c>
      <c r="L13" s="48" t="s">
        <v>23</v>
      </c>
      <c r="M13" s="48" t="s">
        <v>43</v>
      </c>
      <c r="N13" s="48" t="s">
        <v>44</v>
      </c>
      <c r="O13" s="48" t="s">
        <v>37</v>
      </c>
      <c r="P13" s="48" t="s">
        <v>38</v>
      </c>
      <c r="Q13" s="48" t="s">
        <v>39</v>
      </c>
      <c r="R13" s="48" t="s">
        <v>40</v>
      </c>
      <c r="S13" s="48" t="s">
        <v>41</v>
      </c>
      <c r="T13" s="48" t="s">
        <v>42</v>
      </c>
      <c r="U13" s="48" t="s">
        <v>49</v>
      </c>
      <c r="V13" s="48" t="s">
        <v>50</v>
      </c>
      <c r="W13" s="126"/>
    </row>
    <row r="14" spans="1:23" s="129" customFormat="1" ht="18" customHeight="1">
      <c r="A14" s="60">
        <v>1</v>
      </c>
      <c r="B14" s="202"/>
      <c r="C14" s="202"/>
      <c r="D14" s="60"/>
      <c r="E14" s="61"/>
      <c r="F14" s="87"/>
      <c r="G14" s="87"/>
      <c r="H14" s="77"/>
      <c r="I14" s="152">
        <f>IF(AND(F14=1,G14="x"),H14*0.6,IF(AND(F14=0,G14="x"),H14*0.333,H14))</f>
        <v>0</v>
      </c>
      <c r="J14" s="152">
        <f>IF(AND(F14=1,G14="x"),H14*0.2,IF(AND(F14=0,G14="x"),H14*0.333,0))</f>
        <v>0</v>
      </c>
      <c r="K14" s="152">
        <f>IF(AND(F14=1,G14="x"),H14*0.2,IF(AND(F14=0,G14="x"),H14*0.333,0))</f>
        <v>0</v>
      </c>
      <c r="L14" s="74"/>
      <c r="M14" s="74"/>
      <c r="N14" s="74"/>
      <c r="O14" s="155">
        <f>IF(G14="x",I14*1.1,I14)</f>
        <v>0</v>
      </c>
      <c r="P14" s="155">
        <f>IF(AND(G14="x",E14&lt;=45),J14*2*0.75,IF(AND(G14="x",E14&gt;45),J14*2,J14))</f>
        <v>0</v>
      </c>
      <c r="Q14" s="155">
        <f>K14</f>
        <v>0</v>
      </c>
      <c r="R14" s="155">
        <f>IF(AND(G14="x",E14&lt;=20),H14*0.02,IF(AND(G14="x",E14&lt;=60),H14*0.07,IF(AND(G14="x",E14&gt;60),H14*0.15,0)))</f>
        <v>0</v>
      </c>
      <c r="S14" s="155">
        <f>IF(E14&lt;=60,H14*0,IF(E14&lt;=75,H14*0.1,IF(E14&lt;=90,H14*0.2,IF(E14&lt;=110,H14*0.3,IF(E14&lt;=130,H14*0.4,H14*0.5)))))</f>
        <v>0</v>
      </c>
      <c r="T14" s="155">
        <f>IF(L14="x",H14*0.2,0)</f>
        <v>0</v>
      </c>
      <c r="U14" s="155">
        <f>IF(M14="x",H14*0.2,IF(N14="x",H14*0.3,0))</f>
        <v>0</v>
      </c>
      <c r="V14" s="156">
        <f>IF(G14="x",SUM(O14:U14),SUM(H14+S14+T14+U14))</f>
        <v>0</v>
      </c>
      <c r="W14" s="128"/>
    </row>
    <row r="15" spans="1:23" s="129" customFormat="1" ht="18" customHeight="1">
      <c r="A15" s="61">
        <v>2</v>
      </c>
      <c r="B15" s="201"/>
      <c r="C15" s="201"/>
      <c r="D15" s="61"/>
      <c r="E15" s="61"/>
      <c r="F15" s="88"/>
      <c r="G15" s="88"/>
      <c r="H15" s="78"/>
      <c r="I15" s="153">
        <f aca="true" t="shared" si="0" ref="I15:I25">IF(AND(F15=1,G15="x"),H15*0.6,IF(AND(F15=0,G15="x"),H15*0.333,H15))</f>
        <v>0</v>
      </c>
      <c r="J15" s="153">
        <f aca="true" t="shared" si="1" ref="J15:J25">IF(AND(F15=1,G15="x"),H15*0.2,IF(AND(F15=0,G15="x"),H15*0.333,0))</f>
        <v>0</v>
      </c>
      <c r="K15" s="153">
        <f aca="true" t="shared" si="2" ref="K15:K25">IF(AND(F15=1,G15="x"),H15*0.2,IF(AND(F15=0,G15="x"),H15*0.333,0))</f>
        <v>0</v>
      </c>
      <c r="L15" s="75"/>
      <c r="M15" s="75"/>
      <c r="N15" s="75"/>
      <c r="O15" s="157">
        <f aca="true" t="shared" si="3" ref="O15:O24">IF(G15="x",I15*1.1,I15)</f>
        <v>0</v>
      </c>
      <c r="P15" s="157">
        <f aca="true" t="shared" si="4" ref="P15:P24">IF(AND(G15="x",E15&lt;=45),J15*2*0.75,IF(AND(G15="x",E15&gt;45),J15*2,J15))</f>
        <v>0</v>
      </c>
      <c r="Q15" s="157">
        <f aca="true" t="shared" si="5" ref="Q15:Q24">K15</f>
        <v>0</v>
      </c>
      <c r="R15" s="157">
        <f aca="true" t="shared" si="6" ref="R15:R24">IF(AND(G15="x",E15&lt;=20),H15*0.02,IF(AND(G15="x",E15&lt;=60),H15*0.07,IF(AND(G15="x",E15&gt;60),H15*0.15,0)))</f>
        <v>0</v>
      </c>
      <c r="S15" s="157">
        <f aca="true" t="shared" si="7" ref="S15:S24">IF(E15&lt;=60,H15*0,IF(E15&lt;=75,H15*0.1,IF(E15&lt;=90,H15*0.2,IF(E15&lt;=110,H15*0.3,IF(E15&lt;=130,H15*0.4,H15*0.5)))))</f>
        <v>0</v>
      </c>
      <c r="T15" s="157">
        <f aca="true" t="shared" si="8" ref="T15:T24">IF(L15="x",H15*0.2,0)</f>
        <v>0</v>
      </c>
      <c r="U15" s="157">
        <f aca="true" t="shared" si="9" ref="U15:U24">IF(M15="x",H15*0.2,IF(N15="x",H15*0.3,0))</f>
        <v>0</v>
      </c>
      <c r="V15" s="158">
        <f aca="true" t="shared" si="10" ref="V15:V24">IF(G15="x",SUM(O15:U15),SUM(H15+S15+T15+U15))</f>
        <v>0</v>
      </c>
      <c r="W15" s="128"/>
    </row>
    <row r="16" spans="1:23" s="129" customFormat="1" ht="18" customHeight="1">
      <c r="A16" s="61">
        <v>3</v>
      </c>
      <c r="B16" s="201"/>
      <c r="C16" s="201"/>
      <c r="D16" s="61"/>
      <c r="E16" s="61"/>
      <c r="F16" s="88"/>
      <c r="G16" s="88"/>
      <c r="H16" s="78"/>
      <c r="I16" s="153">
        <f t="shared" si="0"/>
        <v>0</v>
      </c>
      <c r="J16" s="153">
        <f t="shared" si="1"/>
        <v>0</v>
      </c>
      <c r="K16" s="153">
        <f t="shared" si="2"/>
        <v>0</v>
      </c>
      <c r="L16" s="75"/>
      <c r="M16" s="75"/>
      <c r="N16" s="75"/>
      <c r="O16" s="157">
        <f t="shared" si="3"/>
        <v>0</v>
      </c>
      <c r="P16" s="157">
        <f t="shared" si="4"/>
        <v>0</v>
      </c>
      <c r="Q16" s="157">
        <f t="shared" si="5"/>
        <v>0</v>
      </c>
      <c r="R16" s="157">
        <f t="shared" si="6"/>
        <v>0</v>
      </c>
      <c r="S16" s="157">
        <f t="shared" si="7"/>
        <v>0</v>
      </c>
      <c r="T16" s="157">
        <f t="shared" si="8"/>
        <v>0</v>
      </c>
      <c r="U16" s="157">
        <f t="shared" si="9"/>
        <v>0</v>
      </c>
      <c r="V16" s="158">
        <f t="shared" si="10"/>
        <v>0</v>
      </c>
      <c r="W16" s="128"/>
    </row>
    <row r="17" spans="1:23" s="129" customFormat="1" ht="18" customHeight="1">
      <c r="A17" s="61">
        <v>4</v>
      </c>
      <c r="B17" s="201"/>
      <c r="C17" s="201"/>
      <c r="D17" s="61"/>
      <c r="E17" s="61"/>
      <c r="F17" s="88"/>
      <c r="G17" s="88"/>
      <c r="H17" s="78"/>
      <c r="I17" s="153">
        <f t="shared" si="0"/>
        <v>0</v>
      </c>
      <c r="J17" s="153">
        <f t="shared" si="1"/>
        <v>0</v>
      </c>
      <c r="K17" s="153">
        <f t="shared" si="2"/>
        <v>0</v>
      </c>
      <c r="L17" s="75"/>
      <c r="M17" s="75"/>
      <c r="N17" s="75"/>
      <c r="O17" s="157">
        <f t="shared" si="3"/>
        <v>0</v>
      </c>
      <c r="P17" s="157">
        <f t="shared" si="4"/>
        <v>0</v>
      </c>
      <c r="Q17" s="157">
        <f t="shared" si="5"/>
        <v>0</v>
      </c>
      <c r="R17" s="157">
        <f t="shared" si="6"/>
        <v>0</v>
      </c>
      <c r="S17" s="157">
        <f t="shared" si="7"/>
        <v>0</v>
      </c>
      <c r="T17" s="157">
        <f t="shared" si="8"/>
        <v>0</v>
      </c>
      <c r="U17" s="157">
        <f t="shared" si="9"/>
        <v>0</v>
      </c>
      <c r="V17" s="158">
        <f t="shared" si="10"/>
        <v>0</v>
      </c>
      <c r="W17" s="128"/>
    </row>
    <row r="18" spans="1:23" s="129" customFormat="1" ht="18" customHeight="1">
      <c r="A18" s="61">
        <v>5</v>
      </c>
      <c r="B18" s="201"/>
      <c r="C18" s="201"/>
      <c r="D18" s="61"/>
      <c r="E18" s="61"/>
      <c r="F18" s="88"/>
      <c r="G18" s="88"/>
      <c r="H18" s="78"/>
      <c r="I18" s="153">
        <f t="shared" si="0"/>
        <v>0</v>
      </c>
      <c r="J18" s="153">
        <f t="shared" si="1"/>
        <v>0</v>
      </c>
      <c r="K18" s="153">
        <f t="shared" si="2"/>
        <v>0</v>
      </c>
      <c r="L18" s="75"/>
      <c r="M18" s="75"/>
      <c r="N18" s="75"/>
      <c r="O18" s="157">
        <f t="shared" si="3"/>
        <v>0</v>
      </c>
      <c r="P18" s="157">
        <f t="shared" si="4"/>
        <v>0</v>
      </c>
      <c r="Q18" s="157">
        <f t="shared" si="5"/>
        <v>0</v>
      </c>
      <c r="R18" s="157">
        <f t="shared" si="6"/>
        <v>0</v>
      </c>
      <c r="S18" s="157">
        <f t="shared" si="7"/>
        <v>0</v>
      </c>
      <c r="T18" s="157">
        <f t="shared" si="8"/>
        <v>0</v>
      </c>
      <c r="U18" s="157">
        <f t="shared" si="9"/>
        <v>0</v>
      </c>
      <c r="V18" s="158">
        <f t="shared" si="10"/>
        <v>0</v>
      </c>
      <c r="W18" s="128"/>
    </row>
    <row r="19" spans="1:23" s="129" customFormat="1" ht="18" customHeight="1">
      <c r="A19" s="61">
        <v>6</v>
      </c>
      <c r="B19" s="201"/>
      <c r="C19" s="201"/>
      <c r="D19" s="61"/>
      <c r="E19" s="61"/>
      <c r="F19" s="88"/>
      <c r="G19" s="88"/>
      <c r="H19" s="78"/>
      <c r="I19" s="153">
        <f t="shared" si="0"/>
        <v>0</v>
      </c>
      <c r="J19" s="153">
        <f t="shared" si="1"/>
        <v>0</v>
      </c>
      <c r="K19" s="153">
        <f t="shared" si="2"/>
        <v>0</v>
      </c>
      <c r="L19" s="75"/>
      <c r="M19" s="75"/>
      <c r="N19" s="75"/>
      <c r="O19" s="157">
        <f t="shared" si="3"/>
        <v>0</v>
      </c>
      <c r="P19" s="157">
        <f t="shared" si="4"/>
        <v>0</v>
      </c>
      <c r="Q19" s="157">
        <f t="shared" si="5"/>
        <v>0</v>
      </c>
      <c r="R19" s="157">
        <f t="shared" si="6"/>
        <v>0</v>
      </c>
      <c r="S19" s="157">
        <f t="shared" si="7"/>
        <v>0</v>
      </c>
      <c r="T19" s="157">
        <f t="shared" si="8"/>
        <v>0</v>
      </c>
      <c r="U19" s="157">
        <f t="shared" si="9"/>
        <v>0</v>
      </c>
      <c r="V19" s="158">
        <f t="shared" si="10"/>
        <v>0</v>
      </c>
      <c r="W19" s="128"/>
    </row>
    <row r="20" spans="1:23" s="129" customFormat="1" ht="18" customHeight="1">
      <c r="A20" s="61">
        <v>7</v>
      </c>
      <c r="B20" s="201"/>
      <c r="C20" s="201"/>
      <c r="D20" s="61"/>
      <c r="E20" s="61"/>
      <c r="F20" s="88"/>
      <c r="G20" s="88"/>
      <c r="H20" s="78"/>
      <c r="I20" s="153">
        <f t="shared" si="0"/>
        <v>0</v>
      </c>
      <c r="J20" s="153">
        <f t="shared" si="1"/>
        <v>0</v>
      </c>
      <c r="K20" s="153">
        <f t="shared" si="2"/>
        <v>0</v>
      </c>
      <c r="L20" s="75"/>
      <c r="M20" s="75"/>
      <c r="N20" s="75"/>
      <c r="O20" s="157">
        <f t="shared" si="3"/>
        <v>0</v>
      </c>
      <c r="P20" s="157">
        <f t="shared" si="4"/>
        <v>0</v>
      </c>
      <c r="Q20" s="157">
        <f t="shared" si="5"/>
        <v>0</v>
      </c>
      <c r="R20" s="157">
        <f t="shared" si="6"/>
        <v>0</v>
      </c>
      <c r="S20" s="157">
        <f t="shared" si="7"/>
        <v>0</v>
      </c>
      <c r="T20" s="157">
        <f t="shared" si="8"/>
        <v>0</v>
      </c>
      <c r="U20" s="157">
        <f t="shared" si="9"/>
        <v>0</v>
      </c>
      <c r="V20" s="158">
        <f t="shared" si="10"/>
        <v>0</v>
      </c>
      <c r="W20" s="128"/>
    </row>
    <row r="21" spans="1:23" s="129" customFormat="1" ht="18" customHeight="1">
      <c r="A21" s="61">
        <v>8</v>
      </c>
      <c r="B21" s="201"/>
      <c r="C21" s="201"/>
      <c r="D21" s="61"/>
      <c r="E21" s="61"/>
      <c r="F21" s="88"/>
      <c r="G21" s="88"/>
      <c r="H21" s="78"/>
      <c r="I21" s="153">
        <f t="shared" si="0"/>
        <v>0</v>
      </c>
      <c r="J21" s="153">
        <f t="shared" si="1"/>
        <v>0</v>
      </c>
      <c r="K21" s="153">
        <f t="shared" si="2"/>
        <v>0</v>
      </c>
      <c r="L21" s="75"/>
      <c r="M21" s="75"/>
      <c r="N21" s="75"/>
      <c r="O21" s="157">
        <f t="shared" si="3"/>
        <v>0</v>
      </c>
      <c r="P21" s="157">
        <f t="shared" si="4"/>
        <v>0</v>
      </c>
      <c r="Q21" s="157">
        <f t="shared" si="5"/>
        <v>0</v>
      </c>
      <c r="R21" s="157">
        <f t="shared" si="6"/>
        <v>0</v>
      </c>
      <c r="S21" s="157">
        <f t="shared" si="7"/>
        <v>0</v>
      </c>
      <c r="T21" s="157">
        <f t="shared" si="8"/>
        <v>0</v>
      </c>
      <c r="U21" s="157">
        <f t="shared" si="9"/>
        <v>0</v>
      </c>
      <c r="V21" s="158">
        <f t="shared" si="10"/>
        <v>0</v>
      </c>
      <c r="W21" s="128"/>
    </row>
    <row r="22" spans="1:23" s="129" customFormat="1" ht="18" customHeight="1">
      <c r="A22" s="61">
        <v>9</v>
      </c>
      <c r="B22" s="201"/>
      <c r="C22" s="201"/>
      <c r="D22" s="61"/>
      <c r="E22" s="61"/>
      <c r="F22" s="88"/>
      <c r="G22" s="88"/>
      <c r="H22" s="78"/>
      <c r="I22" s="153">
        <f t="shared" si="0"/>
        <v>0</v>
      </c>
      <c r="J22" s="153">
        <f t="shared" si="1"/>
        <v>0</v>
      </c>
      <c r="K22" s="153">
        <f t="shared" si="2"/>
        <v>0</v>
      </c>
      <c r="L22" s="75"/>
      <c r="M22" s="75"/>
      <c r="N22" s="75"/>
      <c r="O22" s="157">
        <f t="shared" si="3"/>
        <v>0</v>
      </c>
      <c r="P22" s="157">
        <f t="shared" si="4"/>
        <v>0</v>
      </c>
      <c r="Q22" s="157">
        <f t="shared" si="5"/>
        <v>0</v>
      </c>
      <c r="R22" s="157">
        <f t="shared" si="6"/>
        <v>0</v>
      </c>
      <c r="S22" s="157">
        <f t="shared" si="7"/>
        <v>0</v>
      </c>
      <c r="T22" s="157">
        <f t="shared" si="8"/>
        <v>0</v>
      </c>
      <c r="U22" s="157">
        <f t="shared" si="9"/>
        <v>0</v>
      </c>
      <c r="V22" s="158">
        <f t="shared" si="10"/>
        <v>0</v>
      </c>
      <c r="W22" s="128"/>
    </row>
    <row r="23" spans="1:23" s="129" customFormat="1" ht="18" customHeight="1">
      <c r="A23" s="61">
        <v>10</v>
      </c>
      <c r="B23" s="187"/>
      <c r="C23" s="188"/>
      <c r="D23" s="61"/>
      <c r="E23" s="61"/>
      <c r="F23" s="88"/>
      <c r="G23" s="88"/>
      <c r="H23" s="78"/>
      <c r="I23" s="153">
        <f t="shared" si="0"/>
        <v>0</v>
      </c>
      <c r="J23" s="153">
        <f t="shared" si="1"/>
        <v>0</v>
      </c>
      <c r="K23" s="153">
        <f t="shared" si="2"/>
        <v>0</v>
      </c>
      <c r="L23" s="75"/>
      <c r="M23" s="75"/>
      <c r="N23" s="75"/>
      <c r="O23" s="157">
        <f t="shared" si="3"/>
        <v>0</v>
      </c>
      <c r="P23" s="157">
        <f t="shared" si="4"/>
        <v>0</v>
      </c>
      <c r="Q23" s="157">
        <f t="shared" si="5"/>
        <v>0</v>
      </c>
      <c r="R23" s="157">
        <f t="shared" si="6"/>
        <v>0</v>
      </c>
      <c r="S23" s="157">
        <f t="shared" si="7"/>
        <v>0</v>
      </c>
      <c r="T23" s="157">
        <f t="shared" si="8"/>
        <v>0</v>
      </c>
      <c r="U23" s="157">
        <f t="shared" si="9"/>
        <v>0</v>
      </c>
      <c r="V23" s="158">
        <f t="shared" si="10"/>
        <v>0</v>
      </c>
      <c r="W23" s="128"/>
    </row>
    <row r="24" spans="1:23" s="129" customFormat="1" ht="18" customHeight="1">
      <c r="A24" s="61">
        <v>11</v>
      </c>
      <c r="B24" s="187"/>
      <c r="C24" s="188"/>
      <c r="D24" s="61"/>
      <c r="E24" s="61"/>
      <c r="F24" s="88"/>
      <c r="G24" s="88"/>
      <c r="H24" s="78"/>
      <c r="I24" s="153">
        <f t="shared" si="0"/>
        <v>0</v>
      </c>
      <c r="J24" s="153">
        <f t="shared" si="1"/>
        <v>0</v>
      </c>
      <c r="K24" s="153">
        <f t="shared" si="2"/>
        <v>0</v>
      </c>
      <c r="L24" s="75"/>
      <c r="M24" s="75"/>
      <c r="N24" s="75"/>
      <c r="O24" s="157">
        <f t="shared" si="3"/>
        <v>0</v>
      </c>
      <c r="P24" s="157">
        <f t="shared" si="4"/>
        <v>0</v>
      </c>
      <c r="Q24" s="157">
        <f t="shared" si="5"/>
        <v>0</v>
      </c>
      <c r="R24" s="157">
        <f t="shared" si="6"/>
        <v>0</v>
      </c>
      <c r="S24" s="157">
        <f t="shared" si="7"/>
        <v>0</v>
      </c>
      <c r="T24" s="157">
        <f t="shared" si="8"/>
        <v>0</v>
      </c>
      <c r="U24" s="157">
        <f t="shared" si="9"/>
        <v>0</v>
      </c>
      <c r="V24" s="158">
        <f t="shared" si="10"/>
        <v>0</v>
      </c>
      <c r="W24" s="128"/>
    </row>
    <row r="25" spans="1:23" s="129" customFormat="1" ht="18" customHeight="1">
      <c r="A25" s="62">
        <v>12</v>
      </c>
      <c r="B25" s="189"/>
      <c r="C25" s="190"/>
      <c r="D25" s="62"/>
      <c r="E25" s="62"/>
      <c r="F25" s="89"/>
      <c r="G25" s="89"/>
      <c r="H25" s="79"/>
      <c r="I25" s="154">
        <f t="shared" si="0"/>
        <v>0</v>
      </c>
      <c r="J25" s="154">
        <f t="shared" si="1"/>
        <v>0</v>
      </c>
      <c r="K25" s="154">
        <f t="shared" si="2"/>
        <v>0</v>
      </c>
      <c r="L25" s="76"/>
      <c r="M25" s="76"/>
      <c r="N25" s="76"/>
      <c r="O25" s="159">
        <f>IF(G25="x",I25*1.1,I25)</f>
        <v>0</v>
      </c>
      <c r="P25" s="159">
        <f>IF(AND(G25="x",E25&lt;=45),J25*2*0.75,IF(AND(G25="x",E25&gt;45),J25*2,J25))</f>
        <v>0</v>
      </c>
      <c r="Q25" s="159">
        <f>K25</f>
        <v>0</v>
      </c>
      <c r="R25" s="159">
        <f>IF(AND(G25="x",E25&lt;=20),H25*0.02,IF(AND(G25="x",E25&lt;=60),H25*0.07,IF(AND(G25="x",E25&gt;60),H25*0.15,0)))</f>
        <v>0</v>
      </c>
      <c r="S25" s="159">
        <f>IF(E25&lt;=60,H25*0,IF(E25&lt;=75,H25*0.1,IF(E25&lt;=90,H25*0.2,IF(E25&lt;=110,H25*0.3,IF(E25&lt;=130,H25*0.4,H25*0.5)))))</f>
        <v>0</v>
      </c>
      <c r="T25" s="159">
        <f>IF(L25="x",H25*0.2,0)</f>
        <v>0</v>
      </c>
      <c r="U25" s="159">
        <f>IF(M25="x",H25*0.2,IF(N25="x",H25*0.3,0))</f>
        <v>0</v>
      </c>
      <c r="V25" s="160">
        <f>IF(G25="x",SUM(O25:U25),SUM(H25+S25+T25+U25))</f>
        <v>0</v>
      </c>
      <c r="W25" s="128"/>
    </row>
    <row r="26" spans="1:23" s="131" customFormat="1" ht="27.75" customHeight="1">
      <c r="A26" s="191" t="s">
        <v>6</v>
      </c>
      <c r="B26" s="192"/>
      <c r="C26" s="192"/>
      <c r="D26" s="192"/>
      <c r="E26" s="192"/>
      <c r="F26" s="192"/>
      <c r="G26" s="192"/>
      <c r="H26" s="192"/>
      <c r="I26" s="192"/>
      <c r="J26" s="192"/>
      <c r="K26" s="192"/>
      <c r="L26" s="192"/>
      <c r="M26" s="192"/>
      <c r="N26" s="192"/>
      <c r="O26" s="192"/>
      <c r="P26" s="192"/>
      <c r="Q26" s="192"/>
      <c r="R26" s="192"/>
      <c r="S26" s="192"/>
      <c r="T26" s="192"/>
      <c r="U26" s="193"/>
      <c r="V26" s="161">
        <f>SUM(V14:V25)</f>
        <v>0</v>
      </c>
      <c r="W26" s="130"/>
    </row>
    <row r="27" spans="1:22" s="135" customFormat="1" ht="16.5" customHeight="1">
      <c r="A27" s="132"/>
      <c r="B27" s="133" t="s">
        <v>99</v>
      </c>
      <c r="C27" s="132"/>
      <c r="D27" s="132"/>
      <c r="E27" s="132"/>
      <c r="F27" s="132"/>
      <c r="G27" s="132"/>
      <c r="H27" s="134"/>
      <c r="I27" s="132"/>
      <c r="J27" s="132"/>
      <c r="K27" s="132"/>
      <c r="L27" s="132"/>
      <c r="M27" s="132"/>
      <c r="N27" s="132"/>
      <c r="O27" s="132"/>
      <c r="P27" s="132"/>
      <c r="Q27" s="132"/>
      <c r="R27" s="132"/>
      <c r="S27" s="132"/>
      <c r="T27" s="132"/>
      <c r="U27" s="132"/>
      <c r="V27" s="132"/>
    </row>
    <row r="28" spans="1:22" s="135" customFormat="1" ht="16.5" customHeight="1">
      <c r="A28" s="132"/>
      <c r="B28" s="133" t="s">
        <v>104</v>
      </c>
      <c r="C28" s="132"/>
      <c r="D28" s="132"/>
      <c r="E28" s="132"/>
      <c r="F28" s="132"/>
      <c r="G28" s="132"/>
      <c r="H28" s="134"/>
      <c r="I28" s="132"/>
      <c r="J28" s="132"/>
      <c r="K28" s="132"/>
      <c r="L28" s="132"/>
      <c r="M28" s="132"/>
      <c r="N28" s="132"/>
      <c r="O28" s="132"/>
      <c r="P28" s="132"/>
      <c r="Q28" s="132"/>
      <c r="R28" s="132"/>
      <c r="S28" s="132"/>
      <c r="T28" s="132"/>
      <c r="U28" s="132"/>
      <c r="V28" s="132"/>
    </row>
    <row r="29" spans="1:22" s="135" customFormat="1" ht="16.5" customHeight="1">
      <c r="A29" s="132"/>
      <c r="B29" s="133" t="s">
        <v>100</v>
      </c>
      <c r="C29" s="132"/>
      <c r="D29" s="132"/>
      <c r="E29" s="132"/>
      <c r="F29" s="132"/>
      <c r="G29" s="132"/>
      <c r="H29" s="134"/>
      <c r="I29" s="132"/>
      <c r="J29" s="132"/>
      <c r="K29" s="132"/>
      <c r="L29" s="132"/>
      <c r="M29" s="132"/>
      <c r="N29" s="132"/>
      <c r="O29" s="132"/>
      <c r="P29" s="132"/>
      <c r="Q29" s="132"/>
      <c r="R29" s="132"/>
      <c r="S29" s="132"/>
      <c r="T29" s="132"/>
      <c r="U29" s="132"/>
      <c r="V29" s="132"/>
    </row>
    <row r="30" spans="1:22" ht="16.5">
      <c r="A30" s="170" t="s">
        <v>51</v>
      </c>
      <c r="B30" s="170"/>
      <c r="C30" s="170"/>
      <c r="D30" s="116"/>
      <c r="E30" s="116"/>
      <c r="F30" s="116"/>
      <c r="G30" s="116"/>
      <c r="H30" s="117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</row>
    <row r="31" spans="1:22" s="135" customFormat="1" ht="42" customHeight="1">
      <c r="A31" s="132"/>
      <c r="B31" s="182" t="s">
        <v>32</v>
      </c>
      <c r="C31" s="182" t="s">
        <v>28</v>
      </c>
      <c r="D31" s="194" t="s">
        <v>33</v>
      </c>
      <c r="E31" s="194"/>
      <c r="F31" s="194"/>
      <c r="G31" s="194"/>
      <c r="H31" s="194"/>
      <c r="I31" s="194"/>
      <c r="J31" s="194"/>
      <c r="K31" s="194"/>
      <c r="L31" s="182" t="s">
        <v>48</v>
      </c>
      <c r="M31" s="182"/>
      <c r="N31" s="195" t="s">
        <v>31</v>
      </c>
      <c r="O31" s="196"/>
      <c r="P31" s="196"/>
      <c r="Q31" s="196"/>
      <c r="R31" s="196"/>
      <c r="S31" s="196"/>
      <c r="T31" s="196"/>
      <c r="U31" s="196"/>
      <c r="V31" s="197"/>
    </row>
    <row r="32" spans="1:22" s="135" customFormat="1" ht="42" customHeight="1">
      <c r="A32" s="132"/>
      <c r="B32" s="182"/>
      <c r="C32" s="182"/>
      <c r="D32" s="182" t="s">
        <v>47</v>
      </c>
      <c r="E32" s="184"/>
      <c r="F32" s="184"/>
      <c r="G32" s="184"/>
      <c r="H32" s="184"/>
      <c r="I32" s="184"/>
      <c r="J32" s="184"/>
      <c r="K32" s="184"/>
      <c r="L32" s="182"/>
      <c r="M32" s="182"/>
      <c r="N32" s="198"/>
      <c r="O32" s="199"/>
      <c r="P32" s="199"/>
      <c r="Q32" s="199"/>
      <c r="R32" s="199"/>
      <c r="S32" s="199"/>
      <c r="T32" s="199"/>
      <c r="U32" s="199"/>
      <c r="V32" s="200"/>
    </row>
    <row r="33" spans="1:22" s="135" customFormat="1" ht="42" customHeight="1">
      <c r="A33" s="132"/>
      <c r="B33" s="182"/>
      <c r="C33" s="182"/>
      <c r="D33" s="182"/>
      <c r="E33" s="185"/>
      <c r="F33" s="185"/>
      <c r="G33" s="185"/>
      <c r="H33" s="185"/>
      <c r="I33" s="186"/>
      <c r="J33" s="185"/>
      <c r="K33" s="186"/>
      <c r="L33" s="182"/>
      <c r="M33" s="182"/>
      <c r="N33" s="182" t="s">
        <v>29</v>
      </c>
      <c r="O33" s="182"/>
      <c r="P33" s="182" t="s">
        <v>30</v>
      </c>
      <c r="Q33" s="182"/>
      <c r="R33" s="182" t="s">
        <v>46</v>
      </c>
      <c r="S33" s="182"/>
      <c r="T33" s="182"/>
      <c r="U33" s="182"/>
      <c r="V33" s="182"/>
    </row>
    <row r="34" spans="1:22" s="135" customFormat="1" ht="27" customHeight="1">
      <c r="A34" s="132"/>
      <c r="B34" s="136" t="s">
        <v>89</v>
      </c>
      <c r="C34" s="136" t="s">
        <v>90</v>
      </c>
      <c r="D34" s="136" t="s">
        <v>91</v>
      </c>
      <c r="E34" s="183" t="s">
        <v>92</v>
      </c>
      <c r="F34" s="183"/>
      <c r="G34" s="183"/>
      <c r="H34" s="183" t="s">
        <v>93</v>
      </c>
      <c r="I34" s="183"/>
      <c r="J34" s="183" t="s">
        <v>94</v>
      </c>
      <c r="K34" s="183"/>
      <c r="L34" s="183" t="s">
        <v>95</v>
      </c>
      <c r="M34" s="183"/>
      <c r="N34" s="183" t="s">
        <v>96</v>
      </c>
      <c r="O34" s="183"/>
      <c r="P34" s="183" t="s">
        <v>97</v>
      </c>
      <c r="Q34" s="183"/>
      <c r="R34" s="183" t="s">
        <v>98</v>
      </c>
      <c r="S34" s="183"/>
      <c r="T34" s="183"/>
      <c r="U34" s="183"/>
      <c r="V34" s="183"/>
    </row>
    <row r="35" spans="1:22" s="140" customFormat="1" ht="36.75" customHeight="1">
      <c r="A35" s="138"/>
      <c r="B35" s="139"/>
      <c r="C35" s="162">
        <f>V26</f>
        <v>0</v>
      </c>
      <c r="D35" s="162">
        <f>SUM(E35:K35)</f>
        <v>0</v>
      </c>
      <c r="E35" s="178">
        <f>E33*B35</f>
        <v>0</v>
      </c>
      <c r="F35" s="178"/>
      <c r="G35" s="178"/>
      <c r="H35" s="178">
        <f>H33*B35</f>
        <v>0</v>
      </c>
      <c r="I35" s="178"/>
      <c r="J35" s="178">
        <f>J33*B35</f>
        <v>0</v>
      </c>
      <c r="K35" s="178"/>
      <c r="L35" s="179">
        <f>IF(B35&lt;D35,0,B35-D35)</f>
        <v>0</v>
      </c>
      <c r="M35" s="180"/>
      <c r="N35" s="179">
        <f>IF(C35&lt;L35,0,C35-L35)</f>
        <v>0</v>
      </c>
      <c r="O35" s="180"/>
      <c r="P35" s="181"/>
      <c r="Q35" s="181"/>
      <c r="R35" s="174">
        <f>N35*P35</f>
        <v>0</v>
      </c>
      <c r="S35" s="174"/>
      <c r="T35" s="174"/>
      <c r="U35" s="174"/>
      <c r="V35" s="174"/>
    </row>
    <row r="36" spans="1:22" ht="16.5">
      <c r="A36" s="116"/>
      <c r="B36" s="116"/>
      <c r="C36" s="116"/>
      <c r="D36" s="116"/>
      <c r="E36" s="116"/>
      <c r="F36" s="116"/>
      <c r="G36" s="116"/>
      <c r="H36" s="117"/>
      <c r="I36" s="116"/>
      <c r="J36" s="116"/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16"/>
      <c r="V36" s="116"/>
    </row>
    <row r="37" spans="1:22" s="135" customFormat="1" ht="21" customHeight="1">
      <c r="A37" s="132"/>
      <c r="B37" s="175" t="s">
        <v>101</v>
      </c>
      <c r="C37" s="176"/>
      <c r="D37" s="132"/>
      <c r="E37" s="132"/>
      <c r="F37" s="132"/>
      <c r="G37" s="132"/>
      <c r="H37" s="134"/>
      <c r="I37" s="132"/>
      <c r="J37" s="132"/>
      <c r="K37" s="132"/>
      <c r="L37" s="132"/>
      <c r="M37" s="132"/>
      <c r="N37" s="132"/>
      <c r="O37" s="132"/>
      <c r="P37" s="132"/>
      <c r="Q37" s="132"/>
      <c r="R37" s="132"/>
      <c r="S37" s="132"/>
      <c r="T37" s="132"/>
      <c r="U37" s="132"/>
      <c r="V37" s="132"/>
    </row>
    <row r="38" spans="1:22" s="135" customFormat="1" ht="21" customHeight="1">
      <c r="A38" s="132"/>
      <c r="B38" s="133" t="s">
        <v>102</v>
      </c>
      <c r="C38" s="132"/>
      <c r="D38" s="132"/>
      <c r="E38" s="132"/>
      <c r="F38" s="132"/>
      <c r="G38" s="132"/>
      <c r="H38" s="134"/>
      <c r="I38" s="132"/>
      <c r="J38" s="132"/>
      <c r="K38" s="132"/>
      <c r="L38" s="132"/>
      <c r="M38" s="132"/>
      <c r="N38" s="132"/>
      <c r="O38" s="132"/>
      <c r="P38" s="132"/>
      <c r="Q38" s="132"/>
      <c r="R38" s="132"/>
      <c r="S38" s="132"/>
      <c r="T38" s="132"/>
      <c r="U38" s="132"/>
      <c r="V38" s="132"/>
    </row>
    <row r="39" spans="1:22" s="135" customFormat="1" ht="15">
      <c r="A39" s="141"/>
      <c r="B39" s="133" t="s">
        <v>103</v>
      </c>
      <c r="C39" s="141"/>
      <c r="D39" s="141"/>
      <c r="E39" s="141"/>
      <c r="F39" s="141"/>
      <c r="G39" s="141"/>
      <c r="H39" s="142"/>
      <c r="I39" s="141"/>
      <c r="J39" s="141"/>
      <c r="K39" s="141"/>
      <c r="L39" s="141"/>
      <c r="M39" s="141"/>
      <c r="N39" s="141"/>
      <c r="O39" s="141"/>
      <c r="P39" s="141"/>
      <c r="Q39" s="141"/>
      <c r="R39" s="132"/>
      <c r="S39" s="141"/>
      <c r="T39" s="141"/>
      <c r="U39" s="141"/>
      <c r="V39" s="141"/>
    </row>
    <row r="40" spans="1:22" s="143" customFormat="1" ht="15.75">
      <c r="A40" s="109"/>
      <c r="B40" s="109"/>
      <c r="C40" s="109"/>
      <c r="D40" s="109"/>
      <c r="E40" s="109"/>
      <c r="F40" s="109"/>
      <c r="G40" s="109"/>
      <c r="H40" s="110"/>
      <c r="I40" s="109"/>
      <c r="J40" s="109"/>
      <c r="K40" s="109"/>
      <c r="L40" s="109"/>
      <c r="M40" s="177" t="s">
        <v>75</v>
      </c>
      <c r="N40" s="177"/>
      <c r="O40" s="177"/>
      <c r="P40" s="177"/>
      <c r="Q40" s="177"/>
      <c r="R40" s="177"/>
      <c r="S40" s="177"/>
      <c r="T40" s="177"/>
      <c r="U40" s="177"/>
      <c r="V40" s="177"/>
    </row>
    <row r="41" spans="1:22" s="143" customFormat="1" ht="15.75">
      <c r="A41" s="109"/>
      <c r="B41" s="109"/>
      <c r="C41" s="109"/>
      <c r="D41" s="109"/>
      <c r="E41" s="109"/>
      <c r="F41" s="109"/>
      <c r="G41" s="109"/>
      <c r="H41" s="110"/>
      <c r="I41" s="109"/>
      <c r="J41" s="109"/>
      <c r="K41" s="109"/>
      <c r="L41" s="109"/>
      <c r="M41" s="109"/>
      <c r="N41" s="109"/>
      <c r="O41" s="109"/>
      <c r="P41" s="109"/>
      <c r="Q41" s="109"/>
      <c r="R41" s="144"/>
      <c r="S41" s="144"/>
      <c r="T41" s="109"/>
      <c r="U41" s="109"/>
      <c r="V41" s="109"/>
    </row>
    <row r="42" spans="1:22" s="143" customFormat="1" ht="15.75">
      <c r="A42" s="169" t="s">
        <v>68</v>
      </c>
      <c r="B42" s="169"/>
      <c r="C42" s="169"/>
      <c r="D42" s="169"/>
      <c r="E42" s="169" t="s">
        <v>71</v>
      </c>
      <c r="F42" s="169"/>
      <c r="G42" s="169"/>
      <c r="H42" s="169"/>
      <c r="I42" s="169"/>
      <c r="J42" s="169" t="s">
        <v>70</v>
      </c>
      <c r="K42" s="169"/>
      <c r="L42" s="169"/>
      <c r="M42" s="169"/>
      <c r="N42" s="169"/>
      <c r="O42" s="169" t="s">
        <v>69</v>
      </c>
      <c r="P42" s="169"/>
      <c r="Q42" s="169"/>
      <c r="R42" s="169"/>
      <c r="S42" s="169"/>
      <c r="T42" s="169"/>
      <c r="U42" s="169"/>
      <c r="V42" s="169"/>
    </row>
    <row r="43" spans="1:22" ht="16.5">
      <c r="A43" s="145"/>
      <c r="B43" s="145"/>
      <c r="C43" s="145"/>
      <c r="D43" s="145"/>
      <c r="E43" s="145"/>
      <c r="F43" s="145"/>
      <c r="G43" s="145"/>
      <c r="H43" s="146"/>
      <c r="I43" s="145"/>
      <c r="J43" s="145"/>
      <c r="K43" s="145"/>
      <c r="L43" s="145"/>
      <c r="M43" s="145"/>
      <c r="N43" s="145"/>
      <c r="O43" s="145"/>
      <c r="P43" s="145"/>
      <c r="Q43" s="145"/>
      <c r="R43" s="145"/>
      <c r="S43" s="145"/>
      <c r="T43" s="145"/>
      <c r="U43" s="145"/>
      <c r="V43" s="145"/>
    </row>
    <row r="44" spans="1:22" ht="16.5">
      <c r="A44" s="145"/>
      <c r="B44" s="145"/>
      <c r="C44" s="145"/>
      <c r="D44" s="145"/>
      <c r="E44" s="145"/>
      <c r="F44" s="145"/>
      <c r="G44" s="145"/>
      <c r="H44" s="146"/>
      <c r="I44" s="145"/>
      <c r="J44" s="145"/>
      <c r="K44" s="145"/>
      <c r="L44" s="145"/>
      <c r="M44" s="145"/>
      <c r="N44" s="145"/>
      <c r="O44" s="145"/>
      <c r="P44" s="145"/>
      <c r="Q44" s="145"/>
      <c r="R44" s="145"/>
      <c r="S44" s="145"/>
      <c r="T44" s="145"/>
      <c r="U44" s="145"/>
      <c r="V44" s="145"/>
    </row>
    <row r="45" spans="1:22" ht="16.5">
      <c r="A45" s="145"/>
      <c r="B45" s="145"/>
      <c r="C45" s="145"/>
      <c r="D45" s="145"/>
      <c r="E45" s="145"/>
      <c r="F45" s="145"/>
      <c r="G45" s="145"/>
      <c r="H45" s="146"/>
      <c r="I45" s="145"/>
      <c r="J45" s="145"/>
      <c r="K45" s="145"/>
      <c r="L45" s="145"/>
      <c r="M45" s="145"/>
      <c r="N45" s="145"/>
      <c r="O45" s="145"/>
      <c r="P45" s="145"/>
      <c r="Q45" s="145"/>
      <c r="R45" s="145"/>
      <c r="S45" s="145"/>
      <c r="T45" s="145"/>
      <c r="U45" s="145"/>
      <c r="V45" s="145"/>
    </row>
    <row r="46" spans="1:22" ht="16.5">
      <c r="A46" s="145"/>
      <c r="B46" s="145"/>
      <c r="C46" s="145"/>
      <c r="D46" s="145"/>
      <c r="E46" s="145"/>
      <c r="F46" s="145"/>
      <c r="G46" s="145"/>
      <c r="H46" s="146"/>
      <c r="I46" s="145"/>
      <c r="J46" s="145"/>
      <c r="K46" s="145"/>
      <c r="L46" s="145"/>
      <c r="M46" s="145"/>
      <c r="N46" s="145"/>
      <c r="O46" s="145"/>
      <c r="P46" s="145"/>
      <c r="Q46" s="145"/>
      <c r="R46" s="145"/>
      <c r="S46" s="145"/>
      <c r="T46" s="145"/>
      <c r="U46" s="145"/>
      <c r="V46" s="145"/>
    </row>
    <row r="47" spans="1:22" ht="16.5">
      <c r="A47" s="169" t="s">
        <v>72</v>
      </c>
      <c r="B47" s="169"/>
      <c r="C47" s="169"/>
      <c r="D47" s="169"/>
      <c r="E47" s="170" t="s">
        <v>73</v>
      </c>
      <c r="F47" s="170"/>
      <c r="G47" s="170"/>
      <c r="H47" s="170"/>
      <c r="I47" s="170"/>
      <c r="J47" s="170"/>
      <c r="K47" s="170"/>
      <c r="L47" s="170"/>
      <c r="M47" s="170"/>
      <c r="N47" s="170"/>
      <c r="O47" s="171">
        <f>E7</f>
        <v>0</v>
      </c>
      <c r="P47" s="171"/>
      <c r="Q47" s="171"/>
      <c r="R47" s="171"/>
      <c r="S47" s="171"/>
      <c r="T47" s="171"/>
      <c r="U47" s="171"/>
      <c r="V47" s="171"/>
    </row>
    <row r="48" spans="1:22" ht="16.5">
      <c r="A48" s="113"/>
      <c r="B48" s="113"/>
      <c r="C48" s="113"/>
      <c r="D48" s="113"/>
      <c r="E48" s="122"/>
      <c r="F48" s="122"/>
      <c r="G48" s="122"/>
      <c r="H48" s="147"/>
      <c r="I48" s="122"/>
      <c r="J48" s="148"/>
      <c r="K48" s="148"/>
      <c r="L48" s="148"/>
      <c r="M48" s="148"/>
      <c r="N48" s="148"/>
      <c r="O48" s="148"/>
      <c r="P48" s="148"/>
      <c r="Q48" s="148"/>
      <c r="R48" s="148"/>
      <c r="S48" s="148"/>
      <c r="T48" s="148"/>
      <c r="U48" s="148"/>
      <c r="V48" s="148"/>
    </row>
    <row r="49" spans="1:22" ht="16.5">
      <c r="A49" s="170"/>
      <c r="B49" s="170"/>
      <c r="C49" s="170"/>
      <c r="D49" s="170"/>
      <c r="E49" s="170"/>
      <c r="F49" s="170"/>
      <c r="G49" s="170"/>
      <c r="H49" s="170"/>
      <c r="I49" s="170"/>
      <c r="J49" s="170"/>
      <c r="K49" s="170"/>
      <c r="L49" s="170"/>
      <c r="M49" s="170"/>
      <c r="N49" s="170"/>
      <c r="O49" s="170"/>
      <c r="P49" s="170"/>
      <c r="Q49" s="170"/>
      <c r="R49" s="170"/>
      <c r="S49" s="170"/>
      <c r="T49" s="170"/>
      <c r="U49" s="170"/>
      <c r="V49" s="170"/>
    </row>
    <row r="50" spans="1:22" ht="16.5">
      <c r="A50" s="116"/>
      <c r="B50" s="145"/>
      <c r="C50" s="145"/>
      <c r="D50" s="145"/>
      <c r="E50" s="145"/>
      <c r="F50" s="145"/>
      <c r="G50" s="145"/>
      <c r="H50" s="146"/>
      <c r="I50" s="145"/>
      <c r="J50" s="145"/>
      <c r="K50" s="145"/>
      <c r="L50" s="145"/>
      <c r="M50" s="145"/>
      <c r="N50" s="145"/>
      <c r="O50" s="145"/>
      <c r="P50" s="145"/>
      <c r="Q50" s="145"/>
      <c r="R50" s="145"/>
      <c r="S50" s="145"/>
      <c r="T50" s="145"/>
      <c r="U50" s="145"/>
      <c r="V50" s="145"/>
    </row>
    <row r="51" spans="1:22" ht="16.5">
      <c r="A51" s="116"/>
      <c r="B51" s="145"/>
      <c r="C51" s="145"/>
      <c r="D51" s="145"/>
      <c r="E51" s="145"/>
      <c r="F51" s="145"/>
      <c r="G51" s="145"/>
      <c r="H51" s="146"/>
      <c r="I51" s="145"/>
      <c r="J51" s="145"/>
      <c r="K51" s="145"/>
      <c r="L51" s="145"/>
      <c r="M51" s="145"/>
      <c r="N51" s="145"/>
      <c r="O51" s="145"/>
      <c r="P51" s="145"/>
      <c r="Q51" s="145"/>
      <c r="R51" s="145"/>
      <c r="S51" s="145"/>
      <c r="T51" s="145"/>
      <c r="U51" s="145"/>
      <c r="V51" s="145"/>
    </row>
    <row r="52" spans="1:22" ht="16.5">
      <c r="A52" s="116"/>
      <c r="B52" s="145"/>
      <c r="C52" s="145"/>
      <c r="D52" s="145"/>
      <c r="E52" s="145"/>
      <c r="F52" s="145"/>
      <c r="G52" s="145"/>
      <c r="H52" s="146"/>
      <c r="I52" s="145"/>
      <c r="J52" s="145"/>
      <c r="K52" s="145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</row>
    <row r="53" spans="1:22" ht="16.5">
      <c r="A53" s="116"/>
      <c r="B53" s="116"/>
      <c r="C53" s="116"/>
      <c r="D53" s="116"/>
      <c r="E53" s="116"/>
      <c r="F53" s="116"/>
      <c r="G53" s="116"/>
      <c r="H53" s="117"/>
      <c r="I53" s="116"/>
      <c r="J53" s="116"/>
      <c r="K53" s="116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</row>
    <row r="54" spans="1:22" ht="16.5">
      <c r="A54" s="116"/>
      <c r="B54" s="116"/>
      <c r="C54" s="116"/>
      <c r="D54" s="116"/>
      <c r="E54" s="116"/>
      <c r="F54" s="116"/>
      <c r="G54" s="116"/>
      <c r="H54" s="117"/>
      <c r="I54" s="116"/>
      <c r="J54" s="116"/>
      <c r="K54" s="116"/>
      <c r="L54" s="116"/>
      <c r="M54" s="116"/>
      <c r="N54" s="116"/>
      <c r="O54" s="116"/>
      <c r="P54" s="116"/>
      <c r="Q54" s="116"/>
      <c r="R54" s="116"/>
      <c r="S54" s="116"/>
      <c r="T54" s="116"/>
      <c r="U54" s="116"/>
      <c r="V54" s="116"/>
    </row>
    <row r="55" spans="1:22" ht="16.5">
      <c r="A55" s="116"/>
      <c r="B55" s="116"/>
      <c r="C55" s="116"/>
      <c r="D55" s="116"/>
      <c r="E55" s="116"/>
      <c r="F55" s="116"/>
      <c r="G55" s="116"/>
      <c r="H55" s="117"/>
      <c r="I55" s="116"/>
      <c r="J55" s="116"/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</row>
    <row r="56" spans="1:22" ht="16.5">
      <c r="A56" s="116"/>
      <c r="B56" s="116"/>
      <c r="C56" s="116"/>
      <c r="D56" s="116"/>
      <c r="E56" s="116"/>
      <c r="F56" s="116"/>
      <c r="G56" s="116"/>
      <c r="H56" s="117"/>
      <c r="I56" s="116"/>
      <c r="J56" s="116"/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</row>
    <row r="57" spans="1:22" ht="16.5">
      <c r="A57" s="116"/>
      <c r="B57" s="116"/>
      <c r="C57" s="116"/>
      <c r="D57" s="116"/>
      <c r="E57" s="116"/>
      <c r="F57" s="116"/>
      <c r="G57" s="116"/>
      <c r="H57" s="117"/>
      <c r="I57" s="116"/>
      <c r="J57" s="116"/>
      <c r="K57" s="116"/>
      <c r="L57" s="116"/>
      <c r="M57" s="116"/>
      <c r="N57" s="116"/>
      <c r="O57" s="116"/>
      <c r="P57" s="116"/>
      <c r="Q57" s="116"/>
      <c r="R57" s="116"/>
      <c r="S57" s="116"/>
      <c r="T57" s="116"/>
      <c r="U57" s="116"/>
      <c r="V57" s="116"/>
    </row>
    <row r="58" spans="1:22" ht="16.5">
      <c r="A58" s="116"/>
      <c r="B58" s="116"/>
      <c r="C58" s="116"/>
      <c r="D58" s="116"/>
      <c r="E58" s="116"/>
      <c r="F58" s="116"/>
      <c r="G58" s="116"/>
      <c r="H58" s="117"/>
      <c r="I58" s="116"/>
      <c r="J58" s="116"/>
      <c r="K58" s="116"/>
      <c r="L58" s="116"/>
      <c r="M58" s="116"/>
      <c r="N58" s="116"/>
      <c r="O58" s="116"/>
      <c r="P58" s="116"/>
      <c r="Q58" s="116"/>
      <c r="R58" s="116"/>
      <c r="S58" s="116"/>
      <c r="T58" s="116"/>
      <c r="U58" s="116"/>
      <c r="V58" s="116"/>
    </row>
    <row r="59" spans="1:22" ht="16.5">
      <c r="A59" s="116"/>
      <c r="B59" s="116"/>
      <c r="C59" s="116"/>
      <c r="D59" s="116"/>
      <c r="E59" s="116"/>
      <c r="F59" s="116"/>
      <c r="G59" s="116"/>
      <c r="H59" s="117"/>
      <c r="I59" s="116"/>
      <c r="J59" s="116"/>
      <c r="K59" s="116"/>
      <c r="L59" s="116"/>
      <c r="M59" s="116"/>
      <c r="N59" s="116"/>
      <c r="O59" s="116"/>
      <c r="P59" s="116"/>
      <c r="Q59" s="116"/>
      <c r="R59" s="116"/>
      <c r="S59" s="116"/>
      <c r="T59" s="116"/>
      <c r="U59" s="116"/>
      <c r="V59" s="116"/>
    </row>
    <row r="60" spans="1:22" ht="16.5">
      <c r="A60" s="116"/>
      <c r="B60" s="116"/>
      <c r="C60" s="116"/>
      <c r="D60" s="116"/>
      <c r="E60" s="116"/>
      <c r="F60" s="116"/>
      <c r="G60" s="116"/>
      <c r="H60" s="117"/>
      <c r="I60" s="116"/>
      <c r="J60" s="116"/>
      <c r="K60" s="116"/>
      <c r="L60" s="116"/>
      <c r="M60" s="116"/>
      <c r="N60" s="116"/>
      <c r="O60" s="116"/>
      <c r="P60" s="116"/>
      <c r="Q60" s="116"/>
      <c r="R60" s="116"/>
      <c r="S60" s="116"/>
      <c r="T60" s="116"/>
      <c r="U60" s="116"/>
      <c r="V60" s="116"/>
    </row>
    <row r="61" spans="1:22" ht="16.5">
      <c r="A61" s="116"/>
      <c r="B61" s="116"/>
      <c r="C61" s="116"/>
      <c r="D61" s="116"/>
      <c r="E61" s="116"/>
      <c r="F61" s="116"/>
      <c r="G61" s="116"/>
      <c r="H61" s="117"/>
      <c r="I61" s="116"/>
      <c r="J61" s="116"/>
      <c r="K61" s="116"/>
      <c r="L61" s="116"/>
      <c r="M61" s="116"/>
      <c r="N61" s="116"/>
      <c r="O61" s="116"/>
      <c r="P61" s="116"/>
      <c r="Q61" s="116"/>
      <c r="R61" s="116"/>
      <c r="S61" s="116"/>
      <c r="T61" s="116"/>
      <c r="U61" s="116"/>
      <c r="V61" s="116"/>
    </row>
    <row r="62" spans="1:22" ht="16.5">
      <c r="A62" s="116"/>
      <c r="B62" s="116"/>
      <c r="C62" s="116"/>
      <c r="D62" s="116"/>
      <c r="E62" s="116"/>
      <c r="F62" s="116"/>
      <c r="G62" s="116"/>
      <c r="H62" s="117"/>
      <c r="I62" s="116"/>
      <c r="J62" s="116"/>
      <c r="K62" s="116"/>
      <c r="L62" s="116"/>
      <c r="M62" s="116"/>
      <c r="N62" s="116"/>
      <c r="O62" s="116"/>
      <c r="P62" s="116"/>
      <c r="Q62" s="116"/>
      <c r="R62" s="116"/>
      <c r="S62" s="116"/>
      <c r="T62" s="116"/>
      <c r="U62" s="116"/>
      <c r="V62" s="116"/>
    </row>
    <row r="63" spans="1:22" ht="16.5">
      <c r="A63" s="116"/>
      <c r="B63" s="116"/>
      <c r="C63" s="116"/>
      <c r="D63" s="116"/>
      <c r="E63" s="116"/>
      <c r="F63" s="116"/>
      <c r="G63" s="116"/>
      <c r="H63" s="117"/>
      <c r="I63" s="116"/>
      <c r="J63" s="116"/>
      <c r="K63" s="116"/>
      <c r="L63" s="116"/>
      <c r="M63" s="116"/>
      <c r="N63" s="116"/>
      <c r="O63" s="116"/>
      <c r="P63" s="116"/>
      <c r="Q63" s="116"/>
      <c r="R63" s="116"/>
      <c r="S63" s="116"/>
      <c r="T63" s="116"/>
      <c r="U63" s="116"/>
      <c r="V63" s="116"/>
    </row>
    <row r="64" spans="1:22" ht="16.5">
      <c r="A64" s="116"/>
      <c r="B64" s="116"/>
      <c r="C64" s="116"/>
      <c r="D64" s="116"/>
      <c r="E64" s="116"/>
      <c r="F64" s="116"/>
      <c r="G64" s="116"/>
      <c r="H64" s="117"/>
      <c r="I64" s="116"/>
      <c r="J64" s="116"/>
      <c r="K64" s="116"/>
      <c r="L64" s="116"/>
      <c r="M64" s="116"/>
      <c r="N64" s="116"/>
      <c r="O64" s="116"/>
      <c r="P64" s="116"/>
      <c r="Q64" s="116"/>
      <c r="R64" s="116"/>
      <c r="S64" s="116"/>
      <c r="T64" s="116"/>
      <c r="U64" s="116"/>
      <c r="V64" s="116"/>
    </row>
    <row r="65" spans="1:22" ht="16.5">
      <c r="A65" s="116"/>
      <c r="B65" s="116"/>
      <c r="C65" s="116"/>
      <c r="D65" s="116"/>
      <c r="E65" s="116"/>
      <c r="F65" s="116"/>
      <c r="G65" s="116"/>
      <c r="H65" s="117"/>
      <c r="I65" s="116"/>
      <c r="J65" s="116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</row>
    <row r="66" spans="1:22" ht="16.5">
      <c r="A66" s="116"/>
      <c r="B66" s="116"/>
      <c r="C66" s="116"/>
      <c r="D66" s="116"/>
      <c r="E66" s="116"/>
      <c r="F66" s="116"/>
      <c r="G66" s="116"/>
      <c r="H66" s="117"/>
      <c r="I66" s="116"/>
      <c r="J66" s="116"/>
      <c r="K66" s="116"/>
      <c r="L66" s="116"/>
      <c r="M66" s="116"/>
      <c r="N66" s="116"/>
      <c r="O66" s="116"/>
      <c r="P66" s="116"/>
      <c r="Q66" s="116"/>
      <c r="R66" s="116"/>
      <c r="S66" s="116"/>
      <c r="T66" s="116"/>
      <c r="U66" s="116"/>
      <c r="V66" s="116"/>
    </row>
    <row r="67" spans="1:22" ht="16.5">
      <c r="A67" s="116"/>
      <c r="B67" s="116"/>
      <c r="C67" s="116"/>
      <c r="D67" s="116"/>
      <c r="E67" s="116"/>
      <c r="F67" s="116"/>
      <c r="G67" s="116"/>
      <c r="H67" s="117"/>
      <c r="I67" s="116"/>
      <c r="J67" s="116"/>
      <c r="K67" s="116"/>
      <c r="L67" s="116"/>
      <c r="M67" s="116"/>
      <c r="N67" s="116"/>
      <c r="O67" s="116"/>
      <c r="P67" s="116"/>
      <c r="Q67" s="116"/>
      <c r="R67" s="116"/>
      <c r="S67" s="116"/>
      <c r="T67" s="116"/>
      <c r="U67" s="116"/>
      <c r="V67" s="116"/>
    </row>
    <row r="68" spans="1:22" ht="16.5">
      <c r="A68" s="116"/>
      <c r="B68" s="116"/>
      <c r="C68" s="116"/>
      <c r="D68" s="116"/>
      <c r="E68" s="116"/>
      <c r="F68" s="116"/>
      <c r="G68" s="116"/>
      <c r="H68" s="117"/>
      <c r="I68" s="116"/>
      <c r="J68" s="116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  <c r="V68" s="116"/>
    </row>
    <row r="69" spans="1:22" ht="16.5">
      <c r="A69" s="116"/>
      <c r="B69" s="116"/>
      <c r="C69" s="116"/>
      <c r="D69" s="116"/>
      <c r="E69" s="116"/>
      <c r="F69" s="116"/>
      <c r="G69" s="116"/>
      <c r="H69" s="117"/>
      <c r="I69" s="116"/>
      <c r="J69" s="116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  <c r="V69" s="116"/>
    </row>
    <row r="70" spans="1:22" ht="16.5">
      <c r="A70" s="116"/>
      <c r="B70" s="116"/>
      <c r="C70" s="116"/>
      <c r="D70" s="116"/>
      <c r="E70" s="116"/>
      <c r="F70" s="116"/>
      <c r="G70" s="116"/>
      <c r="H70" s="117"/>
      <c r="I70" s="116"/>
      <c r="J70" s="116"/>
      <c r="K70" s="116"/>
      <c r="L70" s="116"/>
      <c r="M70" s="116"/>
      <c r="N70" s="116"/>
      <c r="O70" s="116"/>
      <c r="P70" s="116"/>
      <c r="Q70" s="116"/>
      <c r="R70" s="116"/>
      <c r="S70" s="116"/>
      <c r="T70" s="116"/>
      <c r="U70" s="116"/>
      <c r="V70" s="116"/>
    </row>
    <row r="71" spans="1:22" ht="16.5">
      <c r="A71" s="116"/>
      <c r="B71" s="116"/>
      <c r="C71" s="116"/>
      <c r="D71" s="116"/>
      <c r="E71" s="116"/>
      <c r="F71" s="116"/>
      <c r="G71" s="116"/>
      <c r="H71" s="117"/>
      <c r="I71" s="116"/>
      <c r="J71" s="116"/>
      <c r="K71" s="116"/>
      <c r="L71" s="116"/>
      <c r="M71" s="116"/>
      <c r="N71" s="116"/>
      <c r="O71" s="116"/>
      <c r="P71" s="116"/>
      <c r="Q71" s="116"/>
      <c r="R71" s="116"/>
      <c r="S71" s="116"/>
      <c r="T71" s="116"/>
      <c r="U71" s="116"/>
      <c r="V71" s="116"/>
    </row>
    <row r="72" spans="1:22" ht="16.5">
      <c r="A72" s="116"/>
      <c r="B72" s="116"/>
      <c r="C72" s="116"/>
      <c r="D72" s="116"/>
      <c r="E72" s="116"/>
      <c r="F72" s="116"/>
      <c r="G72" s="116"/>
      <c r="H72" s="117"/>
      <c r="I72" s="116"/>
      <c r="J72" s="116"/>
      <c r="K72" s="116"/>
      <c r="L72" s="116"/>
      <c r="M72" s="116"/>
      <c r="N72" s="116"/>
      <c r="O72" s="116"/>
      <c r="P72" s="116"/>
      <c r="Q72" s="116"/>
      <c r="R72" s="116"/>
      <c r="S72" s="116"/>
      <c r="T72" s="116"/>
      <c r="U72" s="116"/>
      <c r="V72" s="116"/>
    </row>
    <row r="73" spans="1:22" ht="16.5">
      <c r="A73" s="116"/>
      <c r="B73" s="116"/>
      <c r="C73" s="116"/>
      <c r="D73" s="116"/>
      <c r="E73" s="116"/>
      <c r="F73" s="116"/>
      <c r="G73" s="116"/>
      <c r="H73" s="117"/>
      <c r="I73" s="116"/>
      <c r="J73" s="116"/>
      <c r="K73" s="116"/>
      <c r="L73" s="116"/>
      <c r="M73" s="116"/>
      <c r="N73" s="116"/>
      <c r="O73" s="116"/>
      <c r="P73" s="116"/>
      <c r="Q73" s="116"/>
      <c r="R73" s="116"/>
      <c r="S73" s="116"/>
      <c r="T73" s="116"/>
      <c r="U73" s="116"/>
      <c r="V73" s="116"/>
    </row>
    <row r="74" spans="1:22" ht="16.5">
      <c r="A74" s="116"/>
      <c r="B74" s="116"/>
      <c r="C74" s="116"/>
      <c r="D74" s="116"/>
      <c r="E74" s="116"/>
      <c r="F74" s="116"/>
      <c r="G74" s="116"/>
      <c r="H74" s="117"/>
      <c r="I74" s="116"/>
      <c r="J74" s="116"/>
      <c r="K74" s="116"/>
      <c r="L74" s="116"/>
      <c r="M74" s="116"/>
      <c r="N74" s="116"/>
      <c r="O74" s="116"/>
      <c r="P74" s="116"/>
      <c r="Q74" s="116"/>
      <c r="R74" s="116"/>
      <c r="S74" s="116"/>
      <c r="T74" s="116"/>
      <c r="U74" s="116"/>
      <c r="V74" s="116"/>
    </row>
    <row r="75" spans="1:22" ht="16.5">
      <c r="A75" s="116"/>
      <c r="B75" s="116"/>
      <c r="C75" s="116"/>
      <c r="D75" s="116"/>
      <c r="E75" s="116"/>
      <c r="F75" s="116"/>
      <c r="G75" s="116"/>
      <c r="H75" s="117"/>
      <c r="I75" s="116"/>
      <c r="J75" s="116"/>
      <c r="K75" s="116"/>
      <c r="L75" s="116"/>
      <c r="M75" s="116"/>
      <c r="N75" s="116"/>
      <c r="O75" s="116"/>
      <c r="P75" s="116"/>
      <c r="Q75" s="116"/>
      <c r="R75" s="116"/>
      <c r="S75" s="116"/>
      <c r="T75" s="116"/>
      <c r="U75" s="116"/>
      <c r="V75" s="116"/>
    </row>
    <row r="76" spans="1:22" ht="16.5">
      <c r="A76" s="116"/>
      <c r="B76" s="116"/>
      <c r="C76" s="116"/>
      <c r="D76" s="116"/>
      <c r="E76" s="116"/>
      <c r="F76" s="116"/>
      <c r="G76" s="116"/>
      <c r="H76" s="117"/>
      <c r="I76" s="116"/>
      <c r="J76" s="116"/>
      <c r="K76" s="116"/>
      <c r="L76" s="116"/>
      <c r="M76" s="116"/>
      <c r="N76" s="116"/>
      <c r="O76" s="116"/>
      <c r="P76" s="116"/>
      <c r="Q76" s="116"/>
      <c r="R76" s="116"/>
      <c r="S76" s="116"/>
      <c r="T76" s="116"/>
      <c r="U76" s="116"/>
      <c r="V76" s="116"/>
    </row>
    <row r="77" spans="1:22" ht="16.5">
      <c r="A77" s="116"/>
      <c r="B77" s="116"/>
      <c r="C77" s="116"/>
      <c r="D77" s="116"/>
      <c r="E77" s="116"/>
      <c r="F77" s="116"/>
      <c r="G77" s="116"/>
      <c r="H77" s="117"/>
      <c r="I77" s="116"/>
      <c r="J77" s="116"/>
      <c r="K77" s="116"/>
      <c r="L77" s="116"/>
      <c r="M77" s="116"/>
      <c r="N77" s="116"/>
      <c r="O77" s="116"/>
      <c r="P77" s="116"/>
      <c r="Q77" s="116"/>
      <c r="R77" s="116"/>
      <c r="S77" s="116"/>
      <c r="T77" s="116"/>
      <c r="U77" s="116"/>
      <c r="V77" s="116"/>
    </row>
    <row r="78" spans="1:22" ht="16.5">
      <c r="A78" s="116"/>
      <c r="B78" s="116"/>
      <c r="C78" s="116"/>
      <c r="D78" s="116"/>
      <c r="E78" s="116"/>
      <c r="F78" s="116"/>
      <c r="G78" s="116"/>
      <c r="H78" s="117"/>
      <c r="I78" s="116"/>
      <c r="J78" s="116"/>
      <c r="K78" s="116"/>
      <c r="L78" s="116"/>
      <c r="M78" s="116"/>
      <c r="N78" s="116"/>
      <c r="O78" s="116"/>
      <c r="P78" s="116"/>
      <c r="Q78" s="116"/>
      <c r="R78" s="116"/>
      <c r="S78" s="116"/>
      <c r="T78" s="116"/>
      <c r="U78" s="116"/>
      <c r="V78" s="116"/>
    </row>
    <row r="79" spans="1:22" ht="16.5">
      <c r="A79" s="116"/>
      <c r="B79" s="116"/>
      <c r="C79" s="116"/>
      <c r="D79" s="116"/>
      <c r="E79" s="116"/>
      <c r="F79" s="116"/>
      <c r="G79" s="116"/>
      <c r="H79" s="117"/>
      <c r="I79" s="116"/>
      <c r="J79" s="116"/>
      <c r="K79" s="116"/>
      <c r="L79" s="116"/>
      <c r="M79" s="116"/>
      <c r="N79" s="116"/>
      <c r="O79" s="116"/>
      <c r="P79" s="116"/>
      <c r="Q79" s="116"/>
      <c r="R79" s="116"/>
      <c r="S79" s="116"/>
      <c r="T79" s="116"/>
      <c r="U79" s="116"/>
      <c r="V79" s="116"/>
    </row>
    <row r="80" spans="1:22" ht="16.5">
      <c r="A80" s="116"/>
      <c r="B80" s="116"/>
      <c r="C80" s="116"/>
      <c r="D80" s="116"/>
      <c r="E80" s="116"/>
      <c r="F80" s="116"/>
      <c r="G80" s="116"/>
      <c r="H80" s="117"/>
      <c r="I80" s="116"/>
      <c r="J80" s="116"/>
      <c r="K80" s="116"/>
      <c r="L80" s="116"/>
      <c r="M80" s="116"/>
      <c r="N80" s="116"/>
      <c r="O80" s="116"/>
      <c r="P80" s="116"/>
      <c r="Q80" s="116"/>
      <c r="R80" s="116"/>
      <c r="S80" s="116"/>
      <c r="T80" s="116"/>
      <c r="U80" s="116"/>
      <c r="V80" s="116"/>
    </row>
    <row r="81" spans="1:22" ht="16.5">
      <c r="A81" s="116"/>
      <c r="B81" s="116"/>
      <c r="C81" s="116"/>
      <c r="D81" s="116"/>
      <c r="E81" s="116"/>
      <c r="F81" s="116"/>
      <c r="G81" s="116"/>
      <c r="H81" s="117"/>
      <c r="I81" s="116"/>
      <c r="J81" s="116"/>
      <c r="K81" s="116"/>
      <c r="L81" s="116"/>
      <c r="M81" s="116"/>
      <c r="N81" s="116"/>
      <c r="O81" s="116"/>
      <c r="P81" s="116"/>
      <c r="Q81" s="116"/>
      <c r="R81" s="116"/>
      <c r="S81" s="116"/>
      <c r="T81" s="116"/>
      <c r="U81" s="116"/>
      <c r="V81" s="116"/>
    </row>
    <row r="82" spans="1:22" ht="16.5">
      <c r="A82" s="116"/>
      <c r="B82" s="116"/>
      <c r="C82" s="116"/>
      <c r="D82" s="116"/>
      <c r="E82" s="116"/>
      <c r="F82" s="116"/>
      <c r="G82" s="116"/>
      <c r="H82" s="117"/>
      <c r="I82" s="116"/>
      <c r="J82" s="116"/>
      <c r="K82" s="116"/>
      <c r="L82" s="116"/>
      <c r="M82" s="116"/>
      <c r="N82" s="116"/>
      <c r="O82" s="116"/>
      <c r="P82" s="116"/>
      <c r="Q82" s="116"/>
      <c r="R82" s="116"/>
      <c r="S82" s="116"/>
      <c r="T82" s="116"/>
      <c r="U82" s="116"/>
      <c r="V82" s="116"/>
    </row>
    <row r="83" spans="1:22" ht="16.5">
      <c r="A83" s="116"/>
      <c r="B83" s="116"/>
      <c r="C83" s="116"/>
      <c r="D83" s="116"/>
      <c r="E83" s="116"/>
      <c r="F83" s="116"/>
      <c r="G83" s="116"/>
      <c r="H83" s="117"/>
      <c r="I83" s="116"/>
      <c r="J83" s="116"/>
      <c r="K83" s="116"/>
      <c r="L83" s="116"/>
      <c r="M83" s="116"/>
      <c r="N83" s="116"/>
      <c r="O83" s="116"/>
      <c r="P83" s="116"/>
      <c r="Q83" s="116"/>
      <c r="R83" s="116"/>
      <c r="S83" s="116"/>
      <c r="T83" s="116"/>
      <c r="U83" s="116"/>
      <c r="V83" s="116"/>
    </row>
    <row r="84" spans="1:22" ht="16.5">
      <c r="A84" s="116"/>
      <c r="B84" s="116"/>
      <c r="C84" s="116"/>
      <c r="D84" s="116"/>
      <c r="E84" s="116"/>
      <c r="F84" s="116"/>
      <c r="G84" s="116"/>
      <c r="H84" s="117"/>
      <c r="I84" s="116"/>
      <c r="J84" s="116"/>
      <c r="K84" s="116"/>
      <c r="L84" s="116"/>
      <c r="M84" s="116"/>
      <c r="N84" s="116"/>
      <c r="O84" s="116"/>
      <c r="P84" s="116"/>
      <c r="Q84" s="116"/>
      <c r="R84" s="116"/>
      <c r="S84" s="116"/>
      <c r="T84" s="116"/>
      <c r="U84" s="116"/>
      <c r="V84" s="116"/>
    </row>
    <row r="85" spans="1:22" ht="16.5">
      <c r="A85" s="116"/>
      <c r="B85" s="116"/>
      <c r="C85" s="116"/>
      <c r="D85" s="116"/>
      <c r="E85" s="116"/>
      <c r="F85" s="116"/>
      <c r="G85" s="116"/>
      <c r="H85" s="117"/>
      <c r="I85" s="116"/>
      <c r="J85" s="116"/>
      <c r="K85" s="116"/>
      <c r="L85" s="116"/>
      <c r="M85" s="116"/>
      <c r="N85" s="116"/>
      <c r="O85" s="116"/>
      <c r="P85" s="116"/>
      <c r="Q85" s="116"/>
      <c r="R85" s="116"/>
      <c r="S85" s="116"/>
      <c r="T85" s="116"/>
      <c r="U85" s="116"/>
      <c r="V85" s="116"/>
    </row>
    <row r="86" spans="1:22" ht="16.5">
      <c r="A86" s="116"/>
      <c r="B86" s="116"/>
      <c r="C86" s="116"/>
      <c r="D86" s="116"/>
      <c r="E86" s="116"/>
      <c r="F86" s="116"/>
      <c r="G86" s="116"/>
      <c r="H86" s="117"/>
      <c r="I86" s="116"/>
      <c r="J86" s="116"/>
      <c r="K86" s="116"/>
      <c r="L86" s="116"/>
      <c r="M86" s="116"/>
      <c r="N86" s="116"/>
      <c r="O86" s="116"/>
      <c r="P86" s="116"/>
      <c r="Q86" s="116"/>
      <c r="R86" s="116"/>
      <c r="S86" s="116"/>
      <c r="T86" s="116"/>
      <c r="U86" s="116"/>
      <c r="V86" s="116"/>
    </row>
    <row r="87" spans="1:22" ht="16.5">
      <c r="A87" s="116"/>
      <c r="B87" s="116"/>
      <c r="C87" s="116"/>
      <c r="D87" s="116"/>
      <c r="E87" s="116"/>
      <c r="F87" s="116"/>
      <c r="G87" s="116"/>
      <c r="H87" s="117"/>
      <c r="I87" s="116"/>
      <c r="J87" s="116"/>
      <c r="K87" s="116"/>
      <c r="L87" s="116"/>
      <c r="M87" s="116"/>
      <c r="N87" s="116"/>
      <c r="O87" s="116"/>
      <c r="P87" s="116"/>
      <c r="Q87" s="116"/>
      <c r="R87" s="116"/>
      <c r="S87" s="116"/>
      <c r="T87" s="116"/>
      <c r="U87" s="116"/>
      <c r="V87" s="116"/>
    </row>
    <row r="88" spans="1:22" ht="16.5">
      <c r="A88" s="116"/>
      <c r="B88" s="116"/>
      <c r="C88" s="116"/>
      <c r="D88" s="116"/>
      <c r="E88" s="116"/>
      <c r="F88" s="116"/>
      <c r="G88" s="116"/>
      <c r="H88" s="117"/>
      <c r="I88" s="116"/>
      <c r="J88" s="116"/>
      <c r="K88" s="116"/>
      <c r="L88" s="116"/>
      <c r="M88" s="116"/>
      <c r="N88" s="116"/>
      <c r="O88" s="116"/>
      <c r="P88" s="116"/>
      <c r="Q88" s="116"/>
      <c r="R88" s="116"/>
      <c r="S88" s="116"/>
      <c r="T88" s="116"/>
      <c r="U88" s="116"/>
      <c r="V88" s="116"/>
    </row>
    <row r="89" spans="1:22" ht="16.5">
      <c r="A89" s="116"/>
      <c r="B89" s="116"/>
      <c r="C89" s="116"/>
      <c r="D89" s="116"/>
      <c r="E89" s="116"/>
      <c r="F89" s="116"/>
      <c r="G89" s="116"/>
      <c r="H89" s="117"/>
      <c r="I89" s="116"/>
      <c r="J89" s="116"/>
      <c r="K89" s="116"/>
      <c r="L89" s="116"/>
      <c r="M89" s="116"/>
      <c r="N89" s="116"/>
      <c r="O89" s="116"/>
      <c r="P89" s="116"/>
      <c r="Q89" s="116"/>
      <c r="R89" s="116"/>
      <c r="S89" s="116"/>
      <c r="T89" s="116"/>
      <c r="U89" s="116"/>
      <c r="V89" s="116"/>
    </row>
    <row r="90" spans="1:22" ht="16.5">
      <c r="A90" s="116"/>
      <c r="B90" s="116"/>
      <c r="C90" s="116"/>
      <c r="D90" s="116"/>
      <c r="E90" s="116"/>
      <c r="F90" s="116"/>
      <c r="G90" s="116"/>
      <c r="H90" s="117"/>
      <c r="I90" s="116"/>
      <c r="J90" s="116"/>
      <c r="K90" s="116"/>
      <c r="L90" s="116"/>
      <c r="M90" s="116"/>
      <c r="N90" s="116"/>
      <c r="O90" s="116"/>
      <c r="P90" s="116"/>
      <c r="Q90" s="116"/>
      <c r="R90" s="116"/>
      <c r="S90" s="116"/>
      <c r="T90" s="116"/>
      <c r="U90" s="116"/>
      <c r="V90" s="116"/>
    </row>
    <row r="91" spans="1:22" ht="16.5">
      <c r="A91" s="116"/>
      <c r="B91" s="116"/>
      <c r="C91" s="116"/>
      <c r="D91" s="116"/>
      <c r="E91" s="116"/>
      <c r="F91" s="116"/>
      <c r="G91" s="116"/>
      <c r="H91" s="117"/>
      <c r="I91" s="116"/>
      <c r="J91" s="116"/>
      <c r="K91" s="116"/>
      <c r="L91" s="116"/>
      <c r="M91" s="116"/>
      <c r="N91" s="116"/>
      <c r="O91" s="116"/>
      <c r="P91" s="116"/>
      <c r="Q91" s="116"/>
      <c r="R91" s="116"/>
      <c r="S91" s="116"/>
      <c r="T91" s="116"/>
      <c r="U91" s="116"/>
      <c r="V91" s="116"/>
    </row>
    <row r="92" spans="1:22" ht="16.5">
      <c r="A92" s="116"/>
      <c r="B92" s="116"/>
      <c r="C92" s="116"/>
      <c r="D92" s="116"/>
      <c r="E92" s="116"/>
      <c r="F92" s="116"/>
      <c r="G92" s="116"/>
      <c r="H92" s="117"/>
      <c r="I92" s="116"/>
      <c r="J92" s="116"/>
      <c r="K92" s="116"/>
      <c r="L92" s="116"/>
      <c r="M92" s="116"/>
      <c r="N92" s="116"/>
      <c r="O92" s="116"/>
      <c r="P92" s="116"/>
      <c r="Q92" s="116"/>
      <c r="R92" s="116"/>
      <c r="S92" s="116"/>
      <c r="T92" s="116"/>
      <c r="U92" s="116"/>
      <c r="V92" s="116"/>
    </row>
    <row r="93" spans="1:22" ht="16.5">
      <c r="A93" s="116"/>
      <c r="B93" s="116"/>
      <c r="C93" s="116"/>
      <c r="D93" s="116"/>
      <c r="E93" s="116"/>
      <c r="F93" s="116"/>
      <c r="G93" s="116"/>
      <c r="H93" s="117"/>
      <c r="I93" s="116"/>
      <c r="J93" s="116"/>
      <c r="K93" s="116"/>
      <c r="L93" s="116"/>
      <c r="M93" s="116"/>
      <c r="N93" s="116"/>
      <c r="O93" s="116"/>
      <c r="P93" s="116"/>
      <c r="Q93" s="116"/>
      <c r="R93" s="116"/>
      <c r="S93" s="116"/>
      <c r="T93" s="116"/>
      <c r="U93" s="116"/>
      <c r="V93" s="116"/>
    </row>
    <row r="94" spans="1:22" ht="16.5">
      <c r="A94" s="116"/>
      <c r="B94" s="116"/>
      <c r="C94" s="116"/>
      <c r="D94" s="116"/>
      <c r="E94" s="116"/>
      <c r="F94" s="116"/>
      <c r="G94" s="116"/>
      <c r="H94" s="117"/>
      <c r="I94" s="116"/>
      <c r="J94" s="116"/>
      <c r="K94" s="116"/>
      <c r="L94" s="116"/>
      <c r="M94" s="116"/>
      <c r="N94" s="116"/>
      <c r="O94" s="116"/>
      <c r="P94" s="116"/>
      <c r="Q94" s="116"/>
      <c r="R94" s="116"/>
      <c r="S94" s="116"/>
      <c r="T94" s="116"/>
      <c r="U94" s="116"/>
      <c r="V94" s="116"/>
    </row>
    <row r="95" spans="1:22" ht="16.5">
      <c r="A95" s="116"/>
      <c r="B95" s="116"/>
      <c r="C95" s="116"/>
      <c r="D95" s="116"/>
      <c r="E95" s="116"/>
      <c r="F95" s="116"/>
      <c r="G95" s="116"/>
      <c r="H95" s="117"/>
      <c r="I95" s="116"/>
      <c r="J95" s="116"/>
      <c r="K95" s="116"/>
      <c r="L95" s="116"/>
      <c r="M95" s="116"/>
      <c r="N95" s="116"/>
      <c r="O95" s="116"/>
      <c r="P95" s="116"/>
      <c r="Q95" s="116"/>
      <c r="R95" s="116"/>
      <c r="S95" s="116"/>
      <c r="T95" s="116"/>
      <c r="U95" s="116"/>
      <c r="V95" s="116"/>
    </row>
    <row r="96" spans="1:22" ht="16.5">
      <c r="A96" s="116"/>
      <c r="B96" s="116"/>
      <c r="C96" s="116"/>
      <c r="D96" s="116"/>
      <c r="E96" s="116"/>
      <c r="F96" s="116"/>
      <c r="G96" s="116"/>
      <c r="H96" s="117"/>
      <c r="I96" s="116"/>
      <c r="J96" s="116"/>
      <c r="K96" s="116"/>
      <c r="L96" s="116"/>
      <c r="M96" s="116"/>
      <c r="N96" s="116"/>
      <c r="O96" s="116"/>
      <c r="P96" s="116"/>
      <c r="Q96" s="116"/>
      <c r="R96" s="116"/>
      <c r="S96" s="116"/>
      <c r="T96" s="116"/>
      <c r="U96" s="116"/>
      <c r="V96" s="116"/>
    </row>
    <row r="97" spans="1:22" ht="16.5">
      <c r="A97" s="116"/>
      <c r="B97" s="116"/>
      <c r="C97" s="116"/>
      <c r="D97" s="116"/>
      <c r="E97" s="116"/>
      <c r="F97" s="116"/>
      <c r="G97" s="116"/>
      <c r="H97" s="117"/>
      <c r="I97" s="116"/>
      <c r="J97" s="116"/>
      <c r="K97" s="116"/>
      <c r="L97" s="116"/>
      <c r="M97" s="116"/>
      <c r="N97" s="116"/>
      <c r="O97" s="116"/>
      <c r="P97" s="116"/>
      <c r="Q97" s="116"/>
      <c r="R97" s="116"/>
      <c r="S97" s="116"/>
      <c r="T97" s="116"/>
      <c r="U97" s="116"/>
      <c r="V97" s="116"/>
    </row>
    <row r="98" spans="1:22" ht="16.5">
      <c r="A98" s="116"/>
      <c r="B98" s="116"/>
      <c r="C98" s="116"/>
      <c r="D98" s="116"/>
      <c r="E98" s="116"/>
      <c r="F98" s="116"/>
      <c r="G98" s="116"/>
      <c r="H98" s="117"/>
      <c r="I98" s="116"/>
      <c r="J98" s="116"/>
      <c r="K98" s="116"/>
      <c r="L98" s="116"/>
      <c r="M98" s="116"/>
      <c r="N98" s="116"/>
      <c r="O98" s="116"/>
      <c r="P98" s="116"/>
      <c r="Q98" s="116"/>
      <c r="R98" s="116"/>
      <c r="S98" s="116"/>
      <c r="T98" s="116"/>
      <c r="U98" s="116"/>
      <c r="V98" s="116"/>
    </row>
    <row r="99" spans="1:22" ht="16.5">
      <c r="A99" s="116"/>
      <c r="B99" s="116"/>
      <c r="C99" s="116"/>
      <c r="D99" s="116"/>
      <c r="E99" s="116"/>
      <c r="F99" s="116"/>
      <c r="G99" s="116"/>
      <c r="H99" s="117"/>
      <c r="I99" s="116"/>
      <c r="J99" s="116"/>
      <c r="K99" s="116"/>
      <c r="L99" s="116"/>
      <c r="M99" s="116"/>
      <c r="N99" s="116"/>
      <c r="O99" s="116"/>
      <c r="P99" s="116"/>
      <c r="Q99" s="116"/>
      <c r="R99" s="116"/>
      <c r="S99" s="116"/>
      <c r="T99" s="116"/>
      <c r="U99" s="116"/>
      <c r="V99" s="116"/>
    </row>
    <row r="100" spans="1:22" ht="16.5">
      <c r="A100" s="116"/>
      <c r="B100" s="116"/>
      <c r="C100" s="116"/>
      <c r="D100" s="116"/>
      <c r="E100" s="116"/>
      <c r="F100" s="116"/>
      <c r="G100" s="116"/>
      <c r="H100" s="117"/>
      <c r="I100" s="116"/>
      <c r="J100" s="116"/>
      <c r="K100" s="116"/>
      <c r="L100" s="116"/>
      <c r="M100" s="116"/>
      <c r="N100" s="116"/>
      <c r="O100" s="116"/>
      <c r="P100" s="116"/>
      <c r="Q100" s="116"/>
      <c r="R100" s="116"/>
      <c r="S100" s="116"/>
      <c r="T100" s="116"/>
      <c r="U100" s="116"/>
      <c r="V100" s="116"/>
    </row>
    <row r="101" spans="1:22" ht="16.5">
      <c r="A101" s="116"/>
      <c r="B101" s="116"/>
      <c r="C101" s="116"/>
      <c r="D101" s="116"/>
      <c r="E101" s="116"/>
      <c r="F101" s="116"/>
      <c r="G101" s="116"/>
      <c r="H101" s="117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</row>
    <row r="102" spans="1:22" ht="16.5">
      <c r="A102" s="116"/>
      <c r="B102" s="116"/>
      <c r="C102" s="116"/>
      <c r="D102" s="116"/>
      <c r="E102" s="116"/>
      <c r="F102" s="116"/>
      <c r="G102" s="116"/>
      <c r="H102" s="117"/>
      <c r="I102" s="116"/>
      <c r="J102" s="116"/>
      <c r="K102" s="116"/>
      <c r="L102" s="116"/>
      <c r="M102" s="116"/>
      <c r="N102" s="116"/>
      <c r="O102" s="116"/>
      <c r="P102" s="116"/>
      <c r="Q102" s="116"/>
      <c r="R102" s="116"/>
      <c r="S102" s="116"/>
      <c r="T102" s="116"/>
      <c r="U102" s="116"/>
      <c r="V102" s="116"/>
    </row>
    <row r="103" spans="1:22" ht="16.5">
      <c r="A103" s="116"/>
      <c r="B103" s="116"/>
      <c r="C103" s="116"/>
      <c r="D103" s="116"/>
      <c r="E103" s="116"/>
      <c r="F103" s="116"/>
      <c r="G103" s="116"/>
      <c r="H103" s="117"/>
      <c r="I103" s="116"/>
      <c r="J103" s="116"/>
      <c r="K103" s="116"/>
      <c r="L103" s="116"/>
      <c r="M103" s="116"/>
      <c r="N103" s="116"/>
      <c r="O103" s="116"/>
      <c r="P103" s="116"/>
      <c r="Q103" s="116"/>
      <c r="R103" s="116"/>
      <c r="S103" s="116"/>
      <c r="T103" s="116"/>
      <c r="U103" s="116"/>
      <c r="V103" s="116"/>
    </row>
    <row r="104" spans="1:22" ht="16.5">
      <c r="A104" s="116"/>
      <c r="B104" s="116"/>
      <c r="C104" s="116"/>
      <c r="D104" s="116"/>
      <c r="E104" s="116"/>
      <c r="F104" s="116"/>
      <c r="G104" s="116"/>
      <c r="H104" s="117"/>
      <c r="I104" s="116"/>
      <c r="J104" s="116"/>
      <c r="K104" s="116"/>
      <c r="L104" s="116"/>
      <c r="M104" s="116"/>
      <c r="N104" s="116"/>
      <c r="O104" s="116"/>
      <c r="P104" s="116"/>
      <c r="Q104" s="116"/>
      <c r="R104" s="116"/>
      <c r="S104" s="116"/>
      <c r="T104" s="116"/>
      <c r="U104" s="116"/>
      <c r="V104" s="116"/>
    </row>
    <row r="105" spans="1:22" ht="16.5">
      <c r="A105" s="116"/>
      <c r="B105" s="116"/>
      <c r="C105" s="116"/>
      <c r="D105" s="116"/>
      <c r="E105" s="116"/>
      <c r="F105" s="116"/>
      <c r="G105" s="116"/>
      <c r="H105" s="117"/>
      <c r="I105" s="116"/>
      <c r="J105" s="116"/>
      <c r="K105" s="116"/>
      <c r="L105" s="116"/>
      <c r="M105" s="116"/>
      <c r="N105" s="116"/>
      <c r="O105" s="116"/>
      <c r="P105" s="116"/>
      <c r="Q105" s="116"/>
      <c r="R105" s="116"/>
      <c r="S105" s="116"/>
      <c r="T105" s="116"/>
      <c r="U105" s="116"/>
      <c r="V105" s="116"/>
    </row>
    <row r="106" spans="1:22" ht="16.5">
      <c r="A106" s="116"/>
      <c r="B106" s="116"/>
      <c r="C106" s="116"/>
      <c r="D106" s="116"/>
      <c r="E106" s="116"/>
      <c r="F106" s="116"/>
      <c r="G106" s="116"/>
      <c r="H106" s="117"/>
      <c r="I106" s="116"/>
      <c r="J106" s="116"/>
      <c r="K106" s="116"/>
      <c r="L106" s="116"/>
      <c r="M106" s="116"/>
      <c r="N106" s="116"/>
      <c r="O106" s="116"/>
      <c r="P106" s="116"/>
      <c r="Q106" s="116"/>
      <c r="R106" s="116"/>
      <c r="S106" s="116"/>
      <c r="T106" s="116"/>
      <c r="U106" s="116"/>
      <c r="V106" s="116"/>
    </row>
    <row r="107" spans="1:22" ht="16.5">
      <c r="A107" s="116"/>
      <c r="B107" s="116"/>
      <c r="C107" s="116"/>
      <c r="D107" s="116"/>
      <c r="E107" s="116"/>
      <c r="F107" s="116"/>
      <c r="G107" s="116"/>
      <c r="H107" s="117"/>
      <c r="I107" s="116"/>
      <c r="J107" s="116"/>
      <c r="K107" s="116"/>
      <c r="L107" s="116"/>
      <c r="M107" s="116"/>
      <c r="N107" s="116"/>
      <c r="O107" s="116"/>
      <c r="P107" s="116"/>
      <c r="Q107" s="116"/>
      <c r="R107" s="116"/>
      <c r="S107" s="116"/>
      <c r="T107" s="116"/>
      <c r="U107" s="116"/>
      <c r="V107" s="116"/>
    </row>
    <row r="108" spans="1:22" ht="16.5">
      <c r="A108" s="116"/>
      <c r="B108" s="116"/>
      <c r="C108" s="116"/>
      <c r="D108" s="116"/>
      <c r="E108" s="116"/>
      <c r="F108" s="116"/>
      <c r="G108" s="116"/>
      <c r="H108" s="117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</row>
    <row r="109" spans="1:22" ht="16.5">
      <c r="A109" s="116"/>
      <c r="B109" s="116"/>
      <c r="C109" s="116"/>
      <c r="D109" s="116"/>
      <c r="E109" s="116"/>
      <c r="F109" s="116"/>
      <c r="G109" s="116"/>
      <c r="H109" s="117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</row>
    <row r="110" spans="1:22" ht="16.5">
      <c r="A110" s="116"/>
      <c r="B110" s="116"/>
      <c r="C110" s="116"/>
      <c r="D110" s="116"/>
      <c r="E110" s="116"/>
      <c r="F110" s="116"/>
      <c r="G110" s="116"/>
      <c r="H110" s="117"/>
      <c r="I110" s="116"/>
      <c r="J110" s="116"/>
      <c r="K110" s="116"/>
      <c r="L110" s="116"/>
      <c r="M110" s="116"/>
      <c r="N110" s="116"/>
      <c r="O110" s="116"/>
      <c r="P110" s="116"/>
      <c r="Q110" s="116"/>
      <c r="R110" s="116"/>
      <c r="S110" s="116"/>
      <c r="T110" s="116"/>
      <c r="U110" s="116"/>
      <c r="V110" s="116"/>
    </row>
    <row r="111" spans="1:22" ht="16.5">
      <c r="A111" s="116"/>
      <c r="B111" s="116"/>
      <c r="C111" s="116"/>
      <c r="D111" s="116"/>
      <c r="E111" s="116"/>
      <c r="F111" s="116"/>
      <c r="G111" s="116"/>
      <c r="H111" s="117"/>
      <c r="I111" s="116"/>
      <c r="J111" s="116"/>
      <c r="K111" s="116"/>
      <c r="L111" s="116"/>
      <c r="M111" s="116"/>
      <c r="N111" s="116"/>
      <c r="O111" s="116"/>
      <c r="P111" s="116"/>
      <c r="Q111" s="116"/>
      <c r="R111" s="116"/>
      <c r="S111" s="116"/>
      <c r="T111" s="116"/>
      <c r="U111" s="116"/>
      <c r="V111" s="116"/>
    </row>
    <row r="112" spans="1:22" ht="16.5">
      <c r="A112" s="116"/>
      <c r="B112" s="116"/>
      <c r="C112" s="116"/>
      <c r="D112" s="116"/>
      <c r="E112" s="116"/>
      <c r="F112" s="116"/>
      <c r="G112" s="116"/>
      <c r="H112" s="117"/>
      <c r="I112" s="116"/>
      <c r="J112" s="116"/>
      <c r="K112" s="116"/>
      <c r="L112" s="116"/>
      <c r="M112" s="116"/>
      <c r="N112" s="116"/>
      <c r="O112" s="116"/>
      <c r="P112" s="116"/>
      <c r="Q112" s="116"/>
      <c r="R112" s="116"/>
      <c r="S112" s="116"/>
      <c r="T112" s="116"/>
      <c r="U112" s="116"/>
      <c r="V112" s="116"/>
    </row>
    <row r="113" spans="1:22" ht="16.5">
      <c r="A113" s="116"/>
      <c r="B113" s="116"/>
      <c r="C113" s="116"/>
      <c r="D113" s="116"/>
      <c r="E113" s="116"/>
      <c r="F113" s="116"/>
      <c r="G113" s="116"/>
      <c r="H113" s="117"/>
      <c r="I113" s="116"/>
      <c r="J113" s="116"/>
      <c r="K113" s="116"/>
      <c r="L113" s="116"/>
      <c r="M113" s="116"/>
      <c r="N113" s="116"/>
      <c r="O113" s="116"/>
      <c r="P113" s="116"/>
      <c r="Q113" s="116"/>
      <c r="R113" s="116"/>
      <c r="S113" s="116"/>
      <c r="T113" s="116"/>
      <c r="U113" s="116"/>
      <c r="V113" s="116"/>
    </row>
    <row r="114" spans="1:22" ht="16.5">
      <c r="A114" s="116"/>
      <c r="B114" s="116"/>
      <c r="C114" s="116"/>
      <c r="D114" s="116"/>
      <c r="E114" s="116"/>
      <c r="F114" s="116"/>
      <c r="G114" s="116"/>
      <c r="H114" s="117"/>
      <c r="I114" s="116"/>
      <c r="J114" s="116"/>
      <c r="K114" s="116"/>
      <c r="L114" s="116"/>
      <c r="M114" s="116"/>
      <c r="N114" s="116"/>
      <c r="O114" s="116"/>
      <c r="P114" s="116"/>
      <c r="Q114" s="116"/>
      <c r="R114" s="116"/>
      <c r="S114" s="116"/>
      <c r="T114" s="116"/>
      <c r="U114" s="116"/>
      <c r="V114" s="116"/>
    </row>
    <row r="115" spans="1:22" ht="16.5">
      <c r="A115" s="116"/>
      <c r="B115" s="116"/>
      <c r="C115" s="116"/>
      <c r="D115" s="116"/>
      <c r="E115" s="116"/>
      <c r="F115" s="116"/>
      <c r="G115" s="116"/>
      <c r="H115" s="117"/>
      <c r="I115" s="116"/>
      <c r="J115" s="116"/>
      <c r="K115" s="116"/>
      <c r="L115" s="116"/>
      <c r="M115" s="116"/>
      <c r="N115" s="116"/>
      <c r="O115" s="116"/>
      <c r="P115" s="116"/>
      <c r="Q115" s="116"/>
      <c r="R115" s="116"/>
      <c r="S115" s="116"/>
      <c r="T115" s="116"/>
      <c r="U115" s="116"/>
      <c r="V115" s="116"/>
    </row>
    <row r="116" spans="1:22" ht="16.5">
      <c r="A116" s="116"/>
      <c r="B116" s="116"/>
      <c r="C116" s="116"/>
      <c r="D116" s="116"/>
      <c r="E116" s="116"/>
      <c r="F116" s="116"/>
      <c r="G116" s="116"/>
      <c r="H116" s="117"/>
      <c r="I116" s="116"/>
      <c r="J116" s="116"/>
      <c r="K116" s="116"/>
      <c r="L116" s="116"/>
      <c r="M116" s="116"/>
      <c r="N116" s="116"/>
      <c r="O116" s="116"/>
      <c r="P116" s="116"/>
      <c r="Q116" s="116"/>
      <c r="R116" s="116"/>
      <c r="S116" s="116"/>
      <c r="T116" s="116"/>
      <c r="U116" s="116"/>
      <c r="V116" s="116"/>
    </row>
    <row r="117" spans="1:22" ht="16.5">
      <c r="A117" s="116"/>
      <c r="B117" s="116"/>
      <c r="C117" s="116"/>
      <c r="D117" s="116"/>
      <c r="E117" s="116"/>
      <c r="F117" s="116"/>
      <c r="G117" s="116"/>
      <c r="H117" s="117"/>
      <c r="I117" s="116"/>
      <c r="J117" s="116"/>
      <c r="K117" s="116"/>
      <c r="L117" s="116"/>
      <c r="M117" s="116"/>
      <c r="N117" s="116"/>
      <c r="O117" s="116"/>
      <c r="P117" s="116"/>
      <c r="Q117" s="116"/>
      <c r="R117" s="116"/>
      <c r="S117" s="116"/>
      <c r="T117" s="116"/>
      <c r="U117" s="116"/>
      <c r="V117" s="116"/>
    </row>
    <row r="118" spans="1:22" ht="16.5">
      <c r="A118" s="116"/>
      <c r="B118" s="116"/>
      <c r="C118" s="116"/>
      <c r="D118" s="116"/>
      <c r="E118" s="116"/>
      <c r="F118" s="116"/>
      <c r="G118" s="116"/>
      <c r="H118" s="117"/>
      <c r="I118" s="116"/>
      <c r="J118" s="116"/>
      <c r="K118" s="116"/>
      <c r="L118" s="116"/>
      <c r="M118" s="116"/>
      <c r="N118" s="116"/>
      <c r="O118" s="116"/>
      <c r="P118" s="116"/>
      <c r="Q118" s="116"/>
      <c r="R118" s="116"/>
      <c r="S118" s="116"/>
      <c r="T118" s="116"/>
      <c r="U118" s="116"/>
      <c r="V118" s="116"/>
    </row>
    <row r="119" spans="1:22" ht="16.5">
      <c r="A119" s="116"/>
      <c r="B119" s="116"/>
      <c r="C119" s="116"/>
      <c r="D119" s="116"/>
      <c r="E119" s="116"/>
      <c r="F119" s="116"/>
      <c r="G119" s="116"/>
      <c r="H119" s="117"/>
      <c r="I119" s="116"/>
      <c r="J119" s="116"/>
      <c r="K119" s="116"/>
      <c r="L119" s="116"/>
      <c r="M119" s="116"/>
      <c r="N119" s="116"/>
      <c r="O119" s="116"/>
      <c r="P119" s="116"/>
      <c r="Q119" s="116"/>
      <c r="R119" s="116"/>
      <c r="S119" s="116"/>
      <c r="T119" s="116"/>
      <c r="U119" s="116"/>
      <c r="V119" s="116"/>
    </row>
    <row r="120" spans="1:22" ht="16.5">
      <c r="A120" s="116"/>
      <c r="B120" s="116"/>
      <c r="C120" s="116"/>
      <c r="D120" s="116"/>
      <c r="E120" s="116"/>
      <c r="F120" s="116"/>
      <c r="G120" s="116"/>
      <c r="H120" s="117"/>
      <c r="I120" s="116"/>
      <c r="J120" s="116"/>
      <c r="K120" s="116"/>
      <c r="L120" s="116"/>
      <c r="M120" s="116"/>
      <c r="N120" s="116"/>
      <c r="O120" s="116"/>
      <c r="P120" s="116"/>
      <c r="Q120" s="116"/>
      <c r="R120" s="116"/>
      <c r="S120" s="116"/>
      <c r="T120" s="116"/>
      <c r="U120" s="116"/>
      <c r="V120" s="116"/>
    </row>
    <row r="121" spans="1:22" ht="16.5">
      <c r="A121" s="116"/>
      <c r="B121" s="116"/>
      <c r="C121" s="116"/>
      <c r="D121" s="116"/>
      <c r="E121" s="116"/>
      <c r="F121" s="116"/>
      <c r="G121" s="116"/>
      <c r="H121" s="117"/>
      <c r="I121" s="116"/>
      <c r="J121" s="116"/>
      <c r="K121" s="116"/>
      <c r="L121" s="116"/>
      <c r="M121" s="116"/>
      <c r="N121" s="116"/>
      <c r="O121" s="116"/>
      <c r="P121" s="116"/>
      <c r="Q121" s="116"/>
      <c r="R121" s="116"/>
      <c r="S121" s="116"/>
      <c r="T121" s="116"/>
      <c r="U121" s="116"/>
      <c r="V121" s="116"/>
    </row>
    <row r="122" spans="1:22" ht="16.5">
      <c r="A122" s="116"/>
      <c r="B122" s="116"/>
      <c r="C122" s="116"/>
      <c r="D122" s="116"/>
      <c r="E122" s="116"/>
      <c r="F122" s="116"/>
      <c r="G122" s="116"/>
      <c r="H122" s="117"/>
      <c r="I122" s="116"/>
      <c r="J122" s="116"/>
      <c r="K122" s="116"/>
      <c r="L122" s="116"/>
      <c r="M122" s="116"/>
      <c r="N122" s="116"/>
      <c r="O122" s="116"/>
      <c r="P122" s="116"/>
      <c r="Q122" s="116"/>
      <c r="R122" s="116"/>
      <c r="S122" s="116"/>
      <c r="T122" s="116"/>
      <c r="U122" s="116"/>
      <c r="V122" s="116"/>
    </row>
    <row r="123" spans="1:22" ht="16.5">
      <c r="A123" s="116"/>
      <c r="B123" s="116"/>
      <c r="C123" s="116"/>
      <c r="D123" s="116"/>
      <c r="E123" s="116"/>
      <c r="F123" s="116"/>
      <c r="G123" s="116"/>
      <c r="H123" s="117"/>
      <c r="I123" s="116"/>
      <c r="J123" s="116"/>
      <c r="K123" s="116"/>
      <c r="L123" s="116"/>
      <c r="M123" s="116"/>
      <c r="N123" s="116"/>
      <c r="O123" s="116"/>
      <c r="P123" s="116"/>
      <c r="Q123" s="116"/>
      <c r="R123" s="116"/>
      <c r="S123" s="116"/>
      <c r="T123" s="116"/>
      <c r="U123" s="116"/>
      <c r="V123" s="116"/>
    </row>
    <row r="124" spans="1:22" ht="16.5">
      <c r="A124" s="116"/>
      <c r="B124" s="116"/>
      <c r="C124" s="116"/>
      <c r="D124" s="116"/>
      <c r="E124" s="116"/>
      <c r="F124" s="116"/>
      <c r="G124" s="116"/>
      <c r="H124" s="117"/>
      <c r="I124" s="116"/>
      <c r="J124" s="116"/>
      <c r="K124" s="116"/>
      <c r="L124" s="116"/>
      <c r="M124" s="116"/>
      <c r="N124" s="116"/>
      <c r="O124" s="116"/>
      <c r="P124" s="116"/>
      <c r="Q124" s="116"/>
      <c r="R124" s="116"/>
      <c r="S124" s="116"/>
      <c r="T124" s="116"/>
      <c r="U124" s="116"/>
      <c r="V124" s="116"/>
    </row>
    <row r="125" spans="1:22" ht="16.5">
      <c r="A125" s="116"/>
      <c r="B125" s="116"/>
      <c r="C125" s="116"/>
      <c r="D125" s="116"/>
      <c r="E125" s="116"/>
      <c r="F125" s="116"/>
      <c r="G125" s="116"/>
      <c r="H125" s="117"/>
      <c r="I125" s="116"/>
      <c r="J125" s="116"/>
      <c r="K125" s="116"/>
      <c r="L125" s="116"/>
      <c r="M125" s="116"/>
      <c r="N125" s="116"/>
      <c r="O125" s="116"/>
      <c r="P125" s="116"/>
      <c r="Q125" s="116"/>
      <c r="R125" s="116"/>
      <c r="S125" s="116"/>
      <c r="T125" s="116"/>
      <c r="U125" s="116"/>
      <c r="V125" s="116"/>
    </row>
    <row r="126" spans="1:22" ht="16.5">
      <c r="A126" s="116"/>
      <c r="B126" s="116"/>
      <c r="C126" s="116"/>
      <c r="D126" s="116"/>
      <c r="E126" s="116"/>
      <c r="F126" s="116"/>
      <c r="G126" s="116"/>
      <c r="H126" s="117"/>
      <c r="I126" s="116"/>
      <c r="J126" s="116"/>
      <c r="K126" s="116"/>
      <c r="L126" s="116"/>
      <c r="M126" s="116"/>
      <c r="N126" s="116"/>
      <c r="O126" s="116"/>
      <c r="P126" s="116"/>
      <c r="Q126" s="116"/>
      <c r="R126" s="116"/>
      <c r="S126" s="116"/>
      <c r="T126" s="116"/>
      <c r="U126" s="116"/>
      <c r="V126" s="116"/>
    </row>
    <row r="127" spans="1:22" ht="16.5">
      <c r="A127" s="116"/>
      <c r="B127" s="116"/>
      <c r="C127" s="116"/>
      <c r="D127" s="116"/>
      <c r="E127" s="116"/>
      <c r="F127" s="116"/>
      <c r="G127" s="116"/>
      <c r="H127" s="117"/>
      <c r="I127" s="116"/>
      <c r="J127" s="116"/>
      <c r="K127" s="116"/>
      <c r="L127" s="116"/>
      <c r="M127" s="116"/>
      <c r="N127" s="116"/>
      <c r="O127" s="116"/>
      <c r="P127" s="116"/>
      <c r="Q127" s="116"/>
      <c r="R127" s="116"/>
      <c r="S127" s="116"/>
      <c r="T127" s="116"/>
      <c r="U127" s="116"/>
      <c r="V127" s="116"/>
    </row>
    <row r="128" spans="1:22" ht="16.5">
      <c r="A128" s="116"/>
      <c r="B128" s="116"/>
      <c r="C128" s="116"/>
      <c r="D128" s="116"/>
      <c r="E128" s="116"/>
      <c r="F128" s="116"/>
      <c r="G128" s="116"/>
      <c r="H128" s="117"/>
      <c r="I128" s="116"/>
      <c r="J128" s="116"/>
      <c r="K128" s="116"/>
      <c r="L128" s="116"/>
      <c r="M128" s="116"/>
      <c r="N128" s="116"/>
      <c r="O128" s="116"/>
      <c r="P128" s="116"/>
      <c r="Q128" s="116"/>
      <c r="R128" s="116"/>
      <c r="S128" s="116"/>
      <c r="T128" s="116"/>
      <c r="U128" s="116"/>
      <c r="V128" s="116"/>
    </row>
    <row r="129" spans="1:22" ht="16.5">
      <c r="A129" s="116"/>
      <c r="B129" s="116"/>
      <c r="C129" s="116"/>
      <c r="D129" s="116"/>
      <c r="E129" s="116"/>
      <c r="F129" s="116"/>
      <c r="G129" s="116"/>
      <c r="H129" s="117"/>
      <c r="I129" s="116"/>
      <c r="J129" s="116"/>
      <c r="K129" s="116"/>
      <c r="L129" s="116"/>
      <c r="M129" s="116"/>
      <c r="N129" s="116"/>
      <c r="O129" s="116"/>
      <c r="P129" s="116"/>
      <c r="Q129" s="116"/>
      <c r="R129" s="116"/>
      <c r="S129" s="116"/>
      <c r="T129" s="116"/>
      <c r="U129" s="116"/>
      <c r="V129" s="116"/>
    </row>
    <row r="130" spans="1:22" ht="16.5">
      <c r="A130" s="116"/>
      <c r="B130" s="116"/>
      <c r="C130" s="116"/>
      <c r="D130" s="116"/>
      <c r="E130" s="116"/>
      <c r="F130" s="116"/>
      <c r="G130" s="116"/>
      <c r="H130" s="117"/>
      <c r="I130" s="116"/>
      <c r="J130" s="116"/>
      <c r="K130" s="116"/>
      <c r="L130" s="116"/>
      <c r="M130" s="116"/>
      <c r="N130" s="116"/>
      <c r="O130" s="116"/>
      <c r="P130" s="116"/>
      <c r="Q130" s="116"/>
      <c r="R130" s="116"/>
      <c r="S130" s="116"/>
      <c r="T130" s="116"/>
      <c r="U130" s="116"/>
      <c r="V130" s="116"/>
    </row>
    <row r="131" spans="1:22" ht="16.5">
      <c r="A131" s="116"/>
      <c r="B131" s="116"/>
      <c r="C131" s="116"/>
      <c r="D131" s="116"/>
      <c r="E131" s="116"/>
      <c r="F131" s="116"/>
      <c r="G131" s="116"/>
      <c r="H131" s="117"/>
      <c r="I131" s="116"/>
      <c r="J131" s="116"/>
      <c r="K131" s="116"/>
      <c r="L131" s="116"/>
      <c r="M131" s="116"/>
      <c r="N131" s="116"/>
      <c r="O131" s="116"/>
      <c r="P131" s="116"/>
      <c r="Q131" s="116"/>
      <c r="R131" s="116"/>
      <c r="S131" s="116"/>
      <c r="T131" s="116"/>
      <c r="U131" s="116"/>
      <c r="V131" s="116"/>
    </row>
    <row r="132" spans="1:22" ht="16.5">
      <c r="A132" s="116"/>
      <c r="B132" s="116"/>
      <c r="C132" s="116"/>
      <c r="D132" s="116"/>
      <c r="E132" s="116"/>
      <c r="F132" s="116"/>
      <c r="G132" s="116"/>
      <c r="H132" s="117"/>
      <c r="I132" s="116"/>
      <c r="J132" s="116"/>
      <c r="K132" s="116"/>
      <c r="L132" s="116"/>
      <c r="M132" s="116"/>
      <c r="N132" s="116"/>
      <c r="O132" s="116"/>
      <c r="P132" s="116"/>
      <c r="Q132" s="116"/>
      <c r="R132" s="116"/>
      <c r="S132" s="116"/>
      <c r="T132" s="116"/>
      <c r="U132" s="116"/>
      <c r="V132" s="116"/>
    </row>
    <row r="133" spans="1:22" ht="16.5">
      <c r="A133" s="116"/>
      <c r="B133" s="116"/>
      <c r="C133" s="116"/>
      <c r="D133" s="116"/>
      <c r="E133" s="116"/>
      <c r="F133" s="116"/>
      <c r="G133" s="116"/>
      <c r="H133" s="117"/>
      <c r="I133" s="116"/>
      <c r="J133" s="116"/>
      <c r="K133" s="116"/>
      <c r="L133" s="116"/>
      <c r="M133" s="116"/>
      <c r="N133" s="116"/>
      <c r="O133" s="116"/>
      <c r="P133" s="116"/>
      <c r="Q133" s="116"/>
      <c r="R133" s="116"/>
      <c r="S133" s="116"/>
      <c r="T133" s="116"/>
      <c r="U133" s="116"/>
      <c r="V133" s="116"/>
    </row>
    <row r="134" spans="1:22" ht="16.5">
      <c r="A134" s="116"/>
      <c r="B134" s="116"/>
      <c r="C134" s="116"/>
      <c r="D134" s="116"/>
      <c r="E134" s="116"/>
      <c r="F134" s="116"/>
      <c r="G134" s="116"/>
      <c r="H134" s="117"/>
      <c r="I134" s="116"/>
      <c r="J134" s="116"/>
      <c r="K134" s="116"/>
      <c r="L134" s="116"/>
      <c r="M134" s="116"/>
      <c r="N134" s="116"/>
      <c r="O134" s="116"/>
      <c r="P134" s="116"/>
      <c r="Q134" s="116"/>
      <c r="R134" s="116"/>
      <c r="S134" s="116"/>
      <c r="T134" s="116"/>
      <c r="U134" s="116"/>
      <c r="V134" s="116"/>
    </row>
    <row r="135" spans="1:22" ht="16.5">
      <c r="A135" s="116"/>
      <c r="B135" s="116"/>
      <c r="C135" s="116"/>
      <c r="D135" s="116"/>
      <c r="E135" s="116"/>
      <c r="F135" s="116"/>
      <c r="G135" s="116"/>
      <c r="H135" s="117"/>
      <c r="I135" s="116"/>
      <c r="J135" s="116"/>
      <c r="K135" s="116"/>
      <c r="L135" s="116"/>
      <c r="M135" s="116"/>
      <c r="N135" s="116"/>
      <c r="O135" s="116"/>
      <c r="P135" s="116"/>
      <c r="Q135" s="116"/>
      <c r="R135" s="116"/>
      <c r="S135" s="116"/>
      <c r="T135" s="116"/>
      <c r="U135" s="116"/>
      <c r="V135" s="116"/>
    </row>
    <row r="136" spans="1:22" ht="16.5">
      <c r="A136" s="116"/>
      <c r="B136" s="116"/>
      <c r="C136" s="116"/>
      <c r="D136" s="116"/>
      <c r="E136" s="116"/>
      <c r="F136" s="116"/>
      <c r="G136" s="116"/>
      <c r="H136" s="117"/>
      <c r="I136" s="116"/>
      <c r="J136" s="116"/>
      <c r="K136" s="116"/>
      <c r="L136" s="116"/>
      <c r="M136" s="116"/>
      <c r="N136" s="116"/>
      <c r="O136" s="116"/>
      <c r="P136" s="116"/>
      <c r="Q136" s="116"/>
      <c r="R136" s="116"/>
      <c r="S136" s="116"/>
      <c r="T136" s="116"/>
      <c r="U136" s="116"/>
      <c r="V136" s="116"/>
    </row>
    <row r="137" spans="1:22" ht="16.5">
      <c r="A137" s="116"/>
      <c r="B137" s="116"/>
      <c r="C137" s="116"/>
      <c r="D137" s="116"/>
      <c r="E137" s="116"/>
      <c r="F137" s="116"/>
      <c r="G137" s="116"/>
      <c r="H137" s="117"/>
      <c r="I137" s="116"/>
      <c r="J137" s="116"/>
      <c r="K137" s="116"/>
      <c r="L137" s="116"/>
      <c r="M137" s="116"/>
      <c r="N137" s="116"/>
      <c r="O137" s="116"/>
      <c r="P137" s="116"/>
      <c r="Q137" s="116"/>
      <c r="R137" s="116"/>
      <c r="S137" s="116"/>
      <c r="T137" s="116"/>
      <c r="U137" s="116"/>
      <c r="V137" s="116"/>
    </row>
    <row r="138" spans="1:22" ht="16.5">
      <c r="A138" s="116"/>
      <c r="B138" s="116"/>
      <c r="C138" s="116"/>
      <c r="D138" s="116"/>
      <c r="E138" s="116"/>
      <c r="F138" s="116"/>
      <c r="G138" s="116"/>
      <c r="H138" s="117"/>
      <c r="I138" s="116"/>
      <c r="J138" s="116"/>
      <c r="K138" s="116"/>
      <c r="L138" s="116"/>
      <c r="M138" s="116"/>
      <c r="N138" s="116"/>
      <c r="O138" s="116"/>
      <c r="P138" s="116"/>
      <c r="Q138" s="116"/>
      <c r="R138" s="116"/>
      <c r="S138" s="116"/>
      <c r="T138" s="116"/>
      <c r="U138" s="116"/>
      <c r="V138" s="116"/>
    </row>
    <row r="139" spans="1:22" ht="16.5">
      <c r="A139" s="116"/>
      <c r="B139" s="116"/>
      <c r="C139" s="116"/>
      <c r="D139" s="116"/>
      <c r="E139" s="116"/>
      <c r="F139" s="116"/>
      <c r="G139" s="116"/>
      <c r="H139" s="117"/>
      <c r="I139" s="116"/>
      <c r="J139" s="116"/>
      <c r="K139" s="116"/>
      <c r="L139" s="116"/>
      <c r="M139" s="116"/>
      <c r="N139" s="116"/>
      <c r="O139" s="116"/>
      <c r="P139" s="116"/>
      <c r="Q139" s="116"/>
      <c r="R139" s="116"/>
      <c r="S139" s="116"/>
      <c r="T139" s="116"/>
      <c r="U139" s="116"/>
      <c r="V139" s="116"/>
    </row>
    <row r="140" spans="1:22" ht="16.5">
      <c r="A140" s="116"/>
      <c r="B140" s="116"/>
      <c r="C140" s="116"/>
      <c r="D140" s="116"/>
      <c r="E140" s="116"/>
      <c r="F140" s="116"/>
      <c r="G140" s="116"/>
      <c r="H140" s="117"/>
      <c r="I140" s="116"/>
      <c r="J140" s="116"/>
      <c r="K140" s="116"/>
      <c r="L140" s="116"/>
      <c r="M140" s="116"/>
      <c r="N140" s="116"/>
      <c r="O140" s="116"/>
      <c r="P140" s="116"/>
      <c r="Q140" s="116"/>
      <c r="R140" s="116"/>
      <c r="S140" s="116"/>
      <c r="T140" s="116"/>
      <c r="U140" s="116"/>
      <c r="V140" s="116"/>
    </row>
    <row r="141" spans="1:22" ht="16.5">
      <c r="A141" s="116"/>
      <c r="B141" s="116"/>
      <c r="C141" s="116"/>
      <c r="D141" s="116"/>
      <c r="E141" s="116"/>
      <c r="F141" s="116"/>
      <c r="G141" s="116"/>
      <c r="H141" s="117"/>
      <c r="I141" s="116"/>
      <c r="J141" s="116"/>
      <c r="K141" s="116"/>
      <c r="L141" s="116"/>
      <c r="M141" s="116"/>
      <c r="N141" s="116"/>
      <c r="O141" s="116"/>
      <c r="P141" s="116"/>
      <c r="Q141" s="116"/>
      <c r="R141" s="116"/>
      <c r="S141" s="116"/>
      <c r="T141" s="116"/>
      <c r="U141" s="116"/>
      <c r="V141" s="116"/>
    </row>
    <row r="142" spans="1:22" ht="16.5">
      <c r="A142" s="116"/>
      <c r="B142" s="116"/>
      <c r="C142" s="116"/>
      <c r="D142" s="116"/>
      <c r="E142" s="116"/>
      <c r="F142" s="116"/>
      <c r="G142" s="116"/>
      <c r="H142" s="117"/>
      <c r="I142" s="116"/>
      <c r="J142" s="116"/>
      <c r="K142" s="116"/>
      <c r="L142" s="116"/>
      <c r="M142" s="116"/>
      <c r="N142" s="116"/>
      <c r="O142" s="116"/>
      <c r="P142" s="116"/>
      <c r="Q142" s="116"/>
      <c r="R142" s="116"/>
      <c r="S142" s="116"/>
      <c r="T142" s="116"/>
      <c r="U142" s="116"/>
      <c r="V142" s="116"/>
    </row>
    <row r="143" spans="1:22" ht="16.5">
      <c r="A143" s="116"/>
      <c r="B143" s="116"/>
      <c r="C143" s="116"/>
      <c r="D143" s="116"/>
      <c r="E143" s="116"/>
      <c r="F143" s="116"/>
      <c r="G143" s="116"/>
      <c r="H143" s="117"/>
      <c r="I143" s="116"/>
      <c r="J143" s="116"/>
      <c r="K143" s="116"/>
      <c r="L143" s="116"/>
      <c r="M143" s="116"/>
      <c r="N143" s="116"/>
      <c r="O143" s="116"/>
      <c r="P143" s="116"/>
      <c r="Q143" s="116"/>
      <c r="R143" s="116"/>
      <c r="S143" s="116"/>
      <c r="T143" s="116"/>
      <c r="U143" s="116"/>
      <c r="V143" s="116"/>
    </row>
    <row r="144" spans="1:22" ht="16.5">
      <c r="A144" s="116"/>
      <c r="B144" s="116"/>
      <c r="C144" s="116"/>
      <c r="D144" s="116"/>
      <c r="E144" s="116"/>
      <c r="F144" s="116"/>
      <c r="G144" s="116"/>
      <c r="H144" s="117"/>
      <c r="I144" s="116"/>
      <c r="J144" s="116"/>
      <c r="K144" s="116"/>
      <c r="L144" s="116"/>
      <c r="M144" s="116"/>
      <c r="N144" s="116"/>
      <c r="O144" s="116"/>
      <c r="P144" s="116"/>
      <c r="Q144" s="116"/>
      <c r="R144" s="116"/>
      <c r="S144" s="116"/>
      <c r="T144" s="116"/>
      <c r="U144" s="116"/>
      <c r="V144" s="116"/>
    </row>
    <row r="145" spans="1:22" ht="16.5">
      <c r="A145" s="116"/>
      <c r="B145" s="116"/>
      <c r="C145" s="116"/>
      <c r="D145" s="116"/>
      <c r="E145" s="116"/>
      <c r="F145" s="116"/>
      <c r="G145" s="116"/>
      <c r="H145" s="117"/>
      <c r="I145" s="116"/>
      <c r="J145" s="116"/>
      <c r="K145" s="116"/>
      <c r="L145" s="116"/>
      <c r="M145" s="116"/>
      <c r="N145" s="116"/>
      <c r="O145" s="116"/>
      <c r="P145" s="116"/>
      <c r="Q145" s="116"/>
      <c r="R145" s="116"/>
      <c r="S145" s="116"/>
      <c r="T145" s="116"/>
      <c r="U145" s="116"/>
      <c r="V145" s="116"/>
    </row>
    <row r="146" spans="1:22" ht="16.5">
      <c r="A146" s="116"/>
      <c r="B146" s="116"/>
      <c r="C146" s="116"/>
      <c r="D146" s="116"/>
      <c r="E146" s="116"/>
      <c r="F146" s="116"/>
      <c r="G146" s="116"/>
      <c r="H146" s="117"/>
      <c r="I146" s="116"/>
      <c r="J146" s="116"/>
      <c r="K146" s="116"/>
      <c r="L146" s="116"/>
      <c r="M146" s="116"/>
      <c r="N146" s="116"/>
      <c r="O146" s="116"/>
      <c r="P146" s="116"/>
      <c r="Q146" s="116"/>
      <c r="R146" s="116"/>
      <c r="S146" s="116"/>
      <c r="T146" s="116"/>
      <c r="U146" s="116"/>
      <c r="V146" s="116"/>
    </row>
    <row r="147" spans="1:22" ht="16.5">
      <c r="A147" s="116"/>
      <c r="B147" s="116"/>
      <c r="C147" s="116"/>
      <c r="D147" s="116"/>
      <c r="E147" s="116"/>
      <c r="F147" s="116"/>
      <c r="G147" s="116"/>
      <c r="H147" s="117"/>
      <c r="I147" s="116"/>
      <c r="J147" s="116"/>
      <c r="K147" s="116"/>
      <c r="L147" s="116"/>
      <c r="M147" s="116"/>
      <c r="N147" s="116"/>
      <c r="O147" s="116"/>
      <c r="P147" s="116"/>
      <c r="Q147" s="116"/>
      <c r="R147" s="116"/>
      <c r="S147" s="116"/>
      <c r="T147" s="116"/>
      <c r="U147" s="116"/>
      <c r="V147" s="116"/>
    </row>
    <row r="148" spans="1:22" ht="16.5">
      <c r="A148" s="116"/>
      <c r="B148" s="116"/>
      <c r="C148" s="116"/>
      <c r="D148" s="116"/>
      <c r="E148" s="116"/>
      <c r="F148" s="116"/>
      <c r="G148" s="116"/>
      <c r="H148" s="117"/>
      <c r="I148" s="116"/>
      <c r="J148" s="116"/>
      <c r="K148" s="116"/>
      <c r="L148" s="116"/>
      <c r="M148" s="116"/>
      <c r="N148" s="116"/>
      <c r="O148" s="116"/>
      <c r="P148" s="116"/>
      <c r="Q148" s="116"/>
      <c r="R148" s="116"/>
      <c r="S148" s="116"/>
      <c r="T148" s="116"/>
      <c r="U148" s="116"/>
      <c r="V148" s="116"/>
    </row>
    <row r="149" spans="1:22" ht="16.5">
      <c r="A149" s="116"/>
      <c r="B149" s="116"/>
      <c r="C149" s="116"/>
      <c r="D149" s="116"/>
      <c r="E149" s="116"/>
      <c r="F149" s="116"/>
      <c r="G149" s="116"/>
      <c r="H149" s="117"/>
      <c r="I149" s="116"/>
      <c r="J149" s="116"/>
      <c r="K149" s="116"/>
      <c r="L149" s="116"/>
      <c r="M149" s="116"/>
      <c r="N149" s="116"/>
      <c r="O149" s="116"/>
      <c r="P149" s="116"/>
      <c r="Q149" s="116"/>
      <c r="R149" s="116"/>
      <c r="S149" s="116"/>
      <c r="T149" s="116"/>
      <c r="U149" s="116"/>
      <c r="V149" s="116"/>
    </row>
    <row r="150" spans="1:22" ht="16.5">
      <c r="A150" s="116"/>
      <c r="B150" s="116"/>
      <c r="C150" s="116"/>
      <c r="D150" s="116"/>
      <c r="E150" s="116"/>
      <c r="F150" s="116"/>
      <c r="G150" s="116"/>
      <c r="H150" s="117"/>
      <c r="I150" s="116"/>
      <c r="J150" s="116"/>
      <c r="K150" s="116"/>
      <c r="L150" s="116"/>
      <c r="M150" s="116"/>
      <c r="N150" s="116"/>
      <c r="O150" s="116"/>
      <c r="P150" s="116"/>
      <c r="Q150" s="116"/>
      <c r="R150" s="116"/>
      <c r="S150" s="116"/>
      <c r="T150" s="116"/>
      <c r="U150" s="116"/>
      <c r="V150" s="116"/>
    </row>
    <row r="151" spans="1:22" ht="16.5">
      <c r="A151" s="116"/>
      <c r="B151" s="116"/>
      <c r="C151" s="116"/>
      <c r="D151" s="116"/>
      <c r="E151" s="116"/>
      <c r="F151" s="116"/>
      <c r="G151" s="116"/>
      <c r="H151" s="117"/>
      <c r="I151" s="116"/>
      <c r="J151" s="116"/>
      <c r="K151" s="116"/>
      <c r="L151" s="116"/>
      <c r="M151" s="116"/>
      <c r="N151" s="116"/>
      <c r="O151" s="116"/>
      <c r="P151" s="116"/>
      <c r="Q151" s="116"/>
      <c r="R151" s="116"/>
      <c r="S151" s="116"/>
      <c r="T151" s="116"/>
      <c r="U151" s="116"/>
      <c r="V151" s="116"/>
    </row>
    <row r="152" spans="1:22" ht="16.5">
      <c r="A152" s="116"/>
      <c r="B152" s="116"/>
      <c r="C152" s="116"/>
      <c r="D152" s="116"/>
      <c r="E152" s="116"/>
      <c r="F152" s="116"/>
      <c r="G152" s="116"/>
      <c r="H152" s="117"/>
      <c r="I152" s="116"/>
      <c r="J152" s="116"/>
      <c r="K152" s="116"/>
      <c r="L152" s="116"/>
      <c r="M152" s="116"/>
      <c r="N152" s="116"/>
      <c r="O152" s="116"/>
      <c r="P152" s="116"/>
      <c r="Q152" s="116"/>
      <c r="R152" s="116"/>
      <c r="S152" s="116"/>
      <c r="T152" s="116"/>
      <c r="U152" s="116"/>
      <c r="V152" s="116"/>
    </row>
    <row r="153" spans="1:22" ht="16.5">
      <c r="A153" s="116"/>
      <c r="B153" s="116"/>
      <c r="C153" s="116"/>
      <c r="D153" s="116"/>
      <c r="E153" s="116"/>
      <c r="F153" s="116"/>
      <c r="G153" s="116"/>
      <c r="H153" s="117"/>
      <c r="I153" s="116"/>
      <c r="J153" s="116"/>
      <c r="K153" s="116"/>
      <c r="L153" s="116"/>
      <c r="M153" s="116"/>
      <c r="N153" s="116"/>
      <c r="O153" s="116"/>
      <c r="P153" s="116"/>
      <c r="Q153" s="116"/>
      <c r="R153" s="116"/>
      <c r="S153" s="116"/>
      <c r="T153" s="116"/>
      <c r="U153" s="116"/>
      <c r="V153" s="116"/>
    </row>
  </sheetData>
  <sheetProtection password="C771" sheet="1"/>
  <mergeCells count="79">
    <mergeCell ref="A47:D47"/>
    <mergeCell ref="E47:I47"/>
    <mergeCell ref="J47:N47"/>
    <mergeCell ref="O47:V47"/>
    <mergeCell ref="A49:V49"/>
    <mergeCell ref="R35:V35"/>
    <mergeCell ref="B37:C37"/>
    <mergeCell ref="M40:V40"/>
    <mergeCell ref="A42:D42"/>
    <mergeCell ref="E42:I42"/>
    <mergeCell ref="J42:N42"/>
    <mergeCell ref="O42:V42"/>
    <mergeCell ref="E35:G35"/>
    <mergeCell ref="H35:I35"/>
    <mergeCell ref="J35:K35"/>
    <mergeCell ref="L35:M35"/>
    <mergeCell ref="N35:O35"/>
    <mergeCell ref="P35:Q35"/>
    <mergeCell ref="R33:V33"/>
    <mergeCell ref="E34:G34"/>
    <mergeCell ref="H34:I34"/>
    <mergeCell ref="J34:K34"/>
    <mergeCell ref="L34:M34"/>
    <mergeCell ref="N34:O34"/>
    <mergeCell ref="P34:Q34"/>
    <mergeCell ref="R34:V34"/>
    <mergeCell ref="J32:K32"/>
    <mergeCell ref="E33:G33"/>
    <mergeCell ref="H33:I33"/>
    <mergeCell ref="J33:K33"/>
    <mergeCell ref="N33:O33"/>
    <mergeCell ref="P33:Q33"/>
    <mergeCell ref="A26:U26"/>
    <mergeCell ref="A30:C30"/>
    <mergeCell ref="B31:B33"/>
    <mergeCell ref="C31:C33"/>
    <mergeCell ref="D31:K31"/>
    <mergeCell ref="L31:M33"/>
    <mergeCell ref="N31:V32"/>
    <mergeCell ref="D32:D33"/>
    <mergeCell ref="E32:G32"/>
    <mergeCell ref="H32:I32"/>
    <mergeCell ref="B20:C20"/>
    <mergeCell ref="B21:C21"/>
    <mergeCell ref="B22:C22"/>
    <mergeCell ref="B23:C23"/>
    <mergeCell ref="B24:C24"/>
    <mergeCell ref="B25:C25"/>
    <mergeCell ref="B14:C14"/>
    <mergeCell ref="B15:C15"/>
    <mergeCell ref="B16:C16"/>
    <mergeCell ref="B17:C17"/>
    <mergeCell ref="B18:C18"/>
    <mergeCell ref="B19:C19"/>
    <mergeCell ref="H11:K11"/>
    <mergeCell ref="L11:L12"/>
    <mergeCell ref="M11:N11"/>
    <mergeCell ref="O11:U11"/>
    <mergeCell ref="V11:V12"/>
    <mergeCell ref="B13:C13"/>
    <mergeCell ref="A11:A12"/>
    <mergeCell ref="B11:C12"/>
    <mergeCell ref="D11:D12"/>
    <mergeCell ref="E11:E12"/>
    <mergeCell ref="F11:F12"/>
    <mergeCell ref="G11:G12"/>
    <mergeCell ref="B7:D7"/>
    <mergeCell ref="E7:M7"/>
    <mergeCell ref="P7:V7"/>
    <mergeCell ref="E8:M8"/>
    <mergeCell ref="A9:D9"/>
    <mergeCell ref="B10:N10"/>
    <mergeCell ref="O10:V10"/>
    <mergeCell ref="A1:E1"/>
    <mergeCell ref="I1:V1"/>
    <mergeCell ref="A2:E2"/>
    <mergeCell ref="I2:V2"/>
    <mergeCell ref="A3:E3"/>
    <mergeCell ref="A5:V5"/>
  </mergeCells>
  <printOptions/>
  <pageMargins left="0.16" right="0.16" top="0.27" bottom="0.28" header="0.24" footer="0.24"/>
  <pageSetup horizontalDpi="600" verticalDpi="6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153"/>
  <sheetViews>
    <sheetView zoomScale="85" zoomScaleNormal="85" zoomScalePageLayoutView="0" workbookViewId="0" topLeftCell="A16">
      <selection activeCell="S14" sqref="S14"/>
    </sheetView>
  </sheetViews>
  <sheetFormatPr defaultColWidth="9.140625" defaultRowHeight="12.75"/>
  <cols>
    <col min="1" max="1" width="4.140625" style="16" customWidth="1"/>
    <col min="2" max="2" width="15.8515625" style="16" customWidth="1"/>
    <col min="3" max="3" width="9.00390625" style="16" customWidth="1"/>
    <col min="4" max="4" width="7.421875" style="16" customWidth="1"/>
    <col min="5" max="5" width="5.8515625" style="16" customWidth="1"/>
    <col min="6" max="6" width="5.28125" style="16" customWidth="1"/>
    <col min="7" max="7" width="5.140625" style="16" customWidth="1"/>
    <col min="8" max="8" width="5.57421875" style="73" customWidth="1"/>
    <col min="9" max="9" width="6.140625" style="16" customWidth="1"/>
    <col min="10" max="10" width="4.8515625" style="16" customWidth="1"/>
    <col min="11" max="11" width="5.421875" style="16" customWidth="1"/>
    <col min="12" max="12" width="5.8515625" style="16" customWidth="1"/>
    <col min="13" max="13" width="5.00390625" style="16" customWidth="1"/>
    <col min="14" max="14" width="4.8515625" style="16" customWidth="1"/>
    <col min="15" max="15" width="5.8515625" style="17" customWidth="1"/>
    <col min="16" max="16" width="5.7109375" style="17" customWidth="1"/>
    <col min="17" max="17" width="6.28125" style="17" customWidth="1"/>
    <col min="18" max="18" width="4.57421875" style="17" customWidth="1"/>
    <col min="19" max="19" width="6.7109375" style="17" customWidth="1"/>
    <col min="20" max="20" width="4.7109375" style="17" customWidth="1"/>
    <col min="21" max="21" width="6.28125" style="17" customWidth="1"/>
    <col min="22" max="22" width="8.140625" style="17" customWidth="1"/>
    <col min="23" max="16384" width="9.140625" style="3" customWidth="1"/>
  </cols>
  <sheetData>
    <row r="1" spans="1:22" ht="16.5" customHeight="1">
      <c r="A1" s="247" t="s">
        <v>34</v>
      </c>
      <c r="B1" s="247"/>
      <c r="C1" s="247"/>
      <c r="D1" s="247"/>
      <c r="E1" s="247"/>
      <c r="F1" s="29"/>
      <c r="G1" s="1"/>
      <c r="H1" s="63"/>
      <c r="I1" s="231" t="s">
        <v>35</v>
      </c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</row>
    <row r="2" spans="1:22" ht="16.5" customHeight="1">
      <c r="A2" s="229" t="s">
        <v>63</v>
      </c>
      <c r="B2" s="229"/>
      <c r="C2" s="229"/>
      <c r="D2" s="229"/>
      <c r="E2" s="229"/>
      <c r="F2" s="4"/>
      <c r="G2" s="5"/>
      <c r="H2" s="64"/>
      <c r="I2" s="231" t="s">
        <v>36</v>
      </c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</row>
    <row r="3" spans="1:22" ht="16.5">
      <c r="A3" s="229" t="s">
        <v>60</v>
      </c>
      <c r="B3" s="229"/>
      <c r="C3" s="229"/>
      <c r="D3" s="229"/>
      <c r="E3" s="229"/>
      <c r="F3" s="4"/>
      <c r="G3" s="5"/>
      <c r="H3" s="64"/>
      <c r="I3" s="5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</row>
    <row r="4" s="6" customFormat="1" ht="12" customHeight="1">
      <c r="H4" s="65"/>
    </row>
    <row r="5" spans="1:22" s="6" customFormat="1" ht="19.5">
      <c r="A5" s="249" t="s">
        <v>77</v>
      </c>
      <c r="B5" s="249"/>
      <c r="C5" s="249"/>
      <c r="D5" s="249"/>
      <c r="E5" s="249"/>
      <c r="F5" s="249"/>
      <c r="G5" s="249"/>
      <c r="H5" s="249"/>
      <c r="I5" s="249"/>
      <c r="J5" s="249"/>
      <c r="K5" s="249"/>
      <c r="L5" s="249"/>
      <c r="M5" s="249"/>
      <c r="N5" s="249"/>
      <c r="O5" s="249"/>
      <c r="P5" s="249"/>
      <c r="Q5" s="249"/>
      <c r="R5" s="249"/>
      <c r="S5" s="249"/>
      <c r="T5" s="249"/>
      <c r="U5" s="249"/>
      <c r="V5" s="249"/>
    </row>
    <row r="6" spans="1:22" s="6" customFormat="1" ht="10.5" customHeight="1">
      <c r="A6" s="7"/>
      <c r="B6" s="7"/>
      <c r="C6" s="7"/>
      <c r="D6" s="7"/>
      <c r="E6" s="7"/>
      <c r="F6" s="7"/>
      <c r="G6" s="7"/>
      <c r="H6" s="66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2" s="6" customFormat="1" ht="21" customHeight="1">
      <c r="A7" s="2"/>
      <c r="B7" s="248" t="s">
        <v>64</v>
      </c>
      <c r="C7" s="248"/>
      <c r="D7" s="248"/>
      <c r="E7" s="230"/>
      <c r="F7" s="230"/>
      <c r="G7" s="230"/>
      <c r="H7" s="230"/>
      <c r="I7" s="230"/>
      <c r="J7" s="230"/>
      <c r="K7" s="230"/>
      <c r="L7" s="230"/>
      <c r="M7" s="230"/>
      <c r="N7" s="8" t="s">
        <v>52</v>
      </c>
      <c r="P7" s="230"/>
      <c r="Q7" s="230"/>
      <c r="R7" s="230"/>
      <c r="S7" s="230"/>
      <c r="T7" s="230"/>
      <c r="U7" s="230"/>
      <c r="V7" s="230"/>
    </row>
    <row r="8" spans="2:13" s="6" customFormat="1" ht="21" customHeight="1">
      <c r="B8" s="9" t="s">
        <v>65</v>
      </c>
      <c r="E8" s="231"/>
      <c r="F8" s="231"/>
      <c r="G8" s="231"/>
      <c r="H8" s="231"/>
      <c r="I8" s="231"/>
      <c r="J8" s="231"/>
      <c r="K8" s="231"/>
      <c r="L8" s="231"/>
      <c r="M8" s="231"/>
    </row>
    <row r="9" spans="1:8" s="6" customFormat="1" ht="19.5">
      <c r="A9" s="250" t="s">
        <v>66</v>
      </c>
      <c r="B9" s="250"/>
      <c r="C9" s="250"/>
      <c r="D9" s="250"/>
      <c r="H9" s="67"/>
    </row>
    <row r="10" spans="2:22" s="6" customFormat="1" ht="11.25" customHeight="1">
      <c r="B10" s="224"/>
      <c r="C10" s="224"/>
      <c r="D10" s="224"/>
      <c r="E10" s="224"/>
      <c r="F10" s="224"/>
      <c r="G10" s="224"/>
      <c r="H10" s="224"/>
      <c r="I10" s="224"/>
      <c r="J10" s="224"/>
      <c r="K10" s="224"/>
      <c r="L10" s="224"/>
      <c r="M10" s="224"/>
      <c r="N10" s="224"/>
      <c r="O10" s="224"/>
      <c r="P10" s="224"/>
      <c r="Q10" s="224"/>
      <c r="R10" s="224"/>
      <c r="S10" s="224"/>
      <c r="T10" s="224"/>
      <c r="U10" s="224"/>
      <c r="V10" s="224"/>
    </row>
    <row r="11" spans="1:23" s="19" customFormat="1" ht="33.75" customHeight="1">
      <c r="A11" s="210" t="s">
        <v>11</v>
      </c>
      <c r="B11" s="211" t="s">
        <v>67</v>
      </c>
      <c r="C11" s="212"/>
      <c r="D11" s="210" t="s">
        <v>10</v>
      </c>
      <c r="E11" s="210" t="s">
        <v>1</v>
      </c>
      <c r="F11" s="215" t="s">
        <v>86</v>
      </c>
      <c r="G11" s="215" t="s">
        <v>27</v>
      </c>
      <c r="H11" s="203" t="s">
        <v>87</v>
      </c>
      <c r="I11" s="203"/>
      <c r="J11" s="203"/>
      <c r="K11" s="203"/>
      <c r="L11" s="204" t="s">
        <v>0</v>
      </c>
      <c r="M11" s="205" t="s">
        <v>24</v>
      </c>
      <c r="N11" s="205"/>
      <c r="O11" s="206" t="s">
        <v>88</v>
      </c>
      <c r="P11" s="206"/>
      <c r="Q11" s="206"/>
      <c r="R11" s="206"/>
      <c r="S11" s="206"/>
      <c r="T11" s="206"/>
      <c r="U11" s="206"/>
      <c r="V11" s="207" t="s">
        <v>12</v>
      </c>
      <c r="W11" s="18"/>
    </row>
    <row r="12" spans="1:23" s="19" customFormat="1" ht="79.5" customHeight="1">
      <c r="A12" s="210"/>
      <c r="B12" s="213"/>
      <c r="C12" s="214"/>
      <c r="D12" s="210"/>
      <c r="E12" s="210"/>
      <c r="F12" s="216"/>
      <c r="G12" s="216"/>
      <c r="H12" s="68" t="s">
        <v>84</v>
      </c>
      <c r="I12" s="47" t="s">
        <v>85</v>
      </c>
      <c r="J12" s="47" t="s">
        <v>83</v>
      </c>
      <c r="K12" s="47" t="s">
        <v>45</v>
      </c>
      <c r="L12" s="204"/>
      <c r="M12" s="49" t="s">
        <v>25</v>
      </c>
      <c r="N12" s="49" t="s">
        <v>26</v>
      </c>
      <c r="O12" s="50" t="s">
        <v>7</v>
      </c>
      <c r="P12" s="50" t="s">
        <v>8</v>
      </c>
      <c r="Q12" s="50" t="s">
        <v>9</v>
      </c>
      <c r="R12" s="50" t="s">
        <v>5</v>
      </c>
      <c r="S12" s="50" t="s">
        <v>2</v>
      </c>
      <c r="T12" s="50" t="s">
        <v>3</v>
      </c>
      <c r="U12" s="50" t="s">
        <v>4</v>
      </c>
      <c r="V12" s="207"/>
      <c r="W12" s="20"/>
    </row>
    <row r="13" spans="1:23" s="11" customFormat="1" ht="18" customHeight="1">
      <c r="A13" s="48" t="s">
        <v>13</v>
      </c>
      <c r="B13" s="208" t="s">
        <v>14</v>
      </c>
      <c r="C13" s="209"/>
      <c r="D13" s="48" t="s">
        <v>15</v>
      </c>
      <c r="E13" s="48" t="s">
        <v>16</v>
      </c>
      <c r="F13" s="48" t="s">
        <v>17</v>
      </c>
      <c r="G13" s="48" t="s">
        <v>18</v>
      </c>
      <c r="H13" s="48" t="s">
        <v>19</v>
      </c>
      <c r="I13" s="48" t="s">
        <v>20</v>
      </c>
      <c r="J13" s="48" t="s">
        <v>21</v>
      </c>
      <c r="K13" s="48" t="s">
        <v>22</v>
      </c>
      <c r="L13" s="48" t="s">
        <v>23</v>
      </c>
      <c r="M13" s="48" t="s">
        <v>43</v>
      </c>
      <c r="N13" s="48" t="s">
        <v>44</v>
      </c>
      <c r="O13" s="48" t="s">
        <v>37</v>
      </c>
      <c r="P13" s="48" t="s">
        <v>38</v>
      </c>
      <c r="Q13" s="48" t="s">
        <v>39</v>
      </c>
      <c r="R13" s="48" t="s">
        <v>40</v>
      </c>
      <c r="S13" s="48" t="s">
        <v>41</v>
      </c>
      <c r="T13" s="48" t="s">
        <v>42</v>
      </c>
      <c r="U13" s="48" t="s">
        <v>49</v>
      </c>
      <c r="V13" s="48" t="s">
        <v>50</v>
      </c>
      <c r="W13" s="10"/>
    </row>
    <row r="14" spans="1:23" s="22" customFormat="1" ht="18" customHeight="1">
      <c r="A14" s="60">
        <v>1</v>
      </c>
      <c r="B14" s="202"/>
      <c r="C14" s="202"/>
      <c r="D14" s="60"/>
      <c r="E14" s="61"/>
      <c r="F14" s="87"/>
      <c r="G14" s="87"/>
      <c r="H14" s="77"/>
      <c r="I14" s="80">
        <f>IF(AND(F14=1,G14="x"),H14*0.6,IF(AND(F14=0,G14="x"),H14*0.333,H14))</f>
        <v>0</v>
      </c>
      <c r="J14" s="80">
        <f>IF(AND(F14=1,G14="x"),H14*0.2,IF(AND(F14=0,G14="x"),H14*0.333,0))</f>
        <v>0</v>
      </c>
      <c r="K14" s="80">
        <f>IF(AND(F14=1,G14="x"),H14*0.2,IF(AND(F14=0,G14="x"),H14*0.333,0))</f>
        <v>0</v>
      </c>
      <c r="L14" s="74"/>
      <c r="M14" s="74"/>
      <c r="N14" s="74"/>
      <c r="O14" s="51">
        <f>IF(G14="x",I14*1.1,I14)</f>
        <v>0</v>
      </c>
      <c r="P14" s="52">
        <f>IF(AND(G14="x",E14&lt;=45),J14*2*0.75,IF(AND(G14="x",E14&gt;45),J14*2,J14))</f>
        <v>0</v>
      </c>
      <c r="Q14" s="52">
        <f>K14</f>
        <v>0</v>
      </c>
      <c r="R14" s="52">
        <f>IF(AND(G14="x",E14&lt;=20),H14*0.02,IF(AND(G14="x",E14&lt;=60),H14*0.07,IF(AND(G14="x",E14&gt;60),H14*0.15,0)))</f>
        <v>0</v>
      </c>
      <c r="S14" s="52">
        <f>IF(E14&lt;=40,H14*0,H14*0.2)</f>
        <v>0</v>
      </c>
      <c r="T14" s="52">
        <f>IF(L14="x",H14*0.2,0)</f>
        <v>0</v>
      </c>
      <c r="U14" s="52">
        <f>IF(M14="x",H14*0.2,IF(N14="x",H14*0.3,0))</f>
        <v>0</v>
      </c>
      <c r="V14" s="53">
        <f>IF(G14="x",SUM(O14:U14),SUM(H14+S14+T14+U14))*0.7</f>
        <v>0</v>
      </c>
      <c r="W14" s="21"/>
    </row>
    <row r="15" spans="1:23" s="22" customFormat="1" ht="18" customHeight="1">
      <c r="A15" s="61">
        <v>2</v>
      </c>
      <c r="B15" s="201"/>
      <c r="C15" s="201"/>
      <c r="D15" s="61"/>
      <c r="E15" s="61"/>
      <c r="F15" s="88"/>
      <c r="G15" s="88"/>
      <c r="H15" s="78"/>
      <c r="I15" s="81">
        <f aca="true" t="shared" si="0" ref="I15:I25">IF(AND(F15=1,G15="x"),H15*0.6,IF(AND(F15=0,G15="x"),H15*0.333,H15))</f>
        <v>0</v>
      </c>
      <c r="J15" s="81">
        <f aca="true" t="shared" si="1" ref="J15:J25">IF(AND(F15=1,G15="x"),H15*0.2,IF(AND(F15=0,G15="x"),H15*0.333,0))</f>
        <v>0</v>
      </c>
      <c r="K15" s="81">
        <f aca="true" t="shared" si="2" ref="K15:K25">IF(AND(F15=1,G15="x"),H15*0.2,IF(AND(F15=0,G15="x"),H15*0.333,0))</f>
        <v>0</v>
      </c>
      <c r="L15" s="75"/>
      <c r="M15" s="75"/>
      <c r="N15" s="75"/>
      <c r="O15" s="56">
        <f aca="true" t="shared" si="3" ref="O15:O24">IF(G15="x",I15*1.1,I15)</f>
        <v>0</v>
      </c>
      <c r="P15" s="54">
        <f aca="true" t="shared" si="4" ref="P15:P24">IF(AND(G15="x",E15&lt;=45),J15*2*0.75,IF(AND(G15="x",E15&gt;45),J15*2,J15))</f>
        <v>0</v>
      </c>
      <c r="Q15" s="54">
        <f aca="true" t="shared" si="5" ref="Q15:Q24">K15</f>
        <v>0</v>
      </c>
      <c r="R15" s="54">
        <f aca="true" t="shared" si="6" ref="R15:R24">IF(AND(G15="x",E15&lt;=20),H15*0.02,IF(AND(G15="x",E15&lt;=60),H15*0.07,IF(AND(G15="x",E15&gt;60),H15*0.15,0)))</f>
        <v>0</v>
      </c>
      <c r="S15" s="54">
        <f aca="true" t="shared" si="7" ref="S15:S24">IF(E15&lt;=40,H15*0,H15*0.2)</f>
        <v>0</v>
      </c>
      <c r="T15" s="54">
        <f aca="true" t="shared" si="8" ref="T15:T24">IF(L15="x",H15*0.2,0)</f>
        <v>0</v>
      </c>
      <c r="U15" s="54">
        <f aca="true" t="shared" si="9" ref="U15:U24">IF(M15="x",H15*0.2,IF(N15="x",H15*0.3,0))</f>
        <v>0</v>
      </c>
      <c r="V15" s="55">
        <f aca="true" t="shared" si="10" ref="V15:V25">IF(G15="x",SUM(O15:U15),SUM(H15+S15+T15+U15))*0.7</f>
        <v>0</v>
      </c>
      <c r="W15" s="21"/>
    </row>
    <row r="16" spans="1:23" s="22" customFormat="1" ht="18" customHeight="1">
      <c r="A16" s="61">
        <v>3</v>
      </c>
      <c r="B16" s="201"/>
      <c r="C16" s="201"/>
      <c r="D16" s="61"/>
      <c r="E16" s="61"/>
      <c r="F16" s="88"/>
      <c r="G16" s="88"/>
      <c r="H16" s="78"/>
      <c r="I16" s="81">
        <f t="shared" si="0"/>
        <v>0</v>
      </c>
      <c r="J16" s="81">
        <f t="shared" si="1"/>
        <v>0</v>
      </c>
      <c r="K16" s="81">
        <f t="shared" si="2"/>
        <v>0</v>
      </c>
      <c r="L16" s="75"/>
      <c r="M16" s="75"/>
      <c r="N16" s="75"/>
      <c r="O16" s="56">
        <f t="shared" si="3"/>
        <v>0</v>
      </c>
      <c r="P16" s="54">
        <f t="shared" si="4"/>
        <v>0</v>
      </c>
      <c r="Q16" s="54">
        <f t="shared" si="5"/>
        <v>0</v>
      </c>
      <c r="R16" s="54">
        <f t="shared" si="6"/>
        <v>0</v>
      </c>
      <c r="S16" s="54">
        <f t="shared" si="7"/>
        <v>0</v>
      </c>
      <c r="T16" s="54">
        <f t="shared" si="8"/>
        <v>0</v>
      </c>
      <c r="U16" s="54">
        <f t="shared" si="9"/>
        <v>0</v>
      </c>
      <c r="V16" s="55">
        <f t="shared" si="10"/>
        <v>0</v>
      </c>
      <c r="W16" s="21"/>
    </row>
    <row r="17" spans="1:23" s="22" customFormat="1" ht="18" customHeight="1">
      <c r="A17" s="61">
        <v>4</v>
      </c>
      <c r="B17" s="201"/>
      <c r="C17" s="201"/>
      <c r="D17" s="61"/>
      <c r="E17" s="61"/>
      <c r="F17" s="88"/>
      <c r="G17" s="88"/>
      <c r="H17" s="78"/>
      <c r="I17" s="81">
        <f t="shared" si="0"/>
        <v>0</v>
      </c>
      <c r="J17" s="81">
        <f t="shared" si="1"/>
        <v>0</v>
      </c>
      <c r="K17" s="81">
        <f t="shared" si="2"/>
        <v>0</v>
      </c>
      <c r="L17" s="75"/>
      <c r="M17" s="75"/>
      <c r="N17" s="75"/>
      <c r="O17" s="56">
        <f t="shared" si="3"/>
        <v>0</v>
      </c>
      <c r="P17" s="54">
        <f t="shared" si="4"/>
        <v>0</v>
      </c>
      <c r="Q17" s="54">
        <f t="shared" si="5"/>
        <v>0</v>
      </c>
      <c r="R17" s="54">
        <f t="shared" si="6"/>
        <v>0</v>
      </c>
      <c r="S17" s="54">
        <f t="shared" si="7"/>
        <v>0</v>
      </c>
      <c r="T17" s="54">
        <f t="shared" si="8"/>
        <v>0</v>
      </c>
      <c r="U17" s="54">
        <f t="shared" si="9"/>
        <v>0</v>
      </c>
      <c r="V17" s="55">
        <f t="shared" si="10"/>
        <v>0</v>
      </c>
      <c r="W17" s="21"/>
    </row>
    <row r="18" spans="1:23" s="22" customFormat="1" ht="18" customHeight="1">
      <c r="A18" s="61">
        <v>5</v>
      </c>
      <c r="B18" s="201"/>
      <c r="C18" s="201"/>
      <c r="D18" s="61"/>
      <c r="E18" s="61"/>
      <c r="F18" s="88"/>
      <c r="G18" s="88"/>
      <c r="H18" s="78"/>
      <c r="I18" s="81">
        <f t="shared" si="0"/>
        <v>0</v>
      </c>
      <c r="J18" s="81">
        <f t="shared" si="1"/>
        <v>0</v>
      </c>
      <c r="K18" s="81">
        <f t="shared" si="2"/>
        <v>0</v>
      </c>
      <c r="L18" s="75"/>
      <c r="M18" s="75"/>
      <c r="N18" s="75"/>
      <c r="O18" s="56">
        <f t="shared" si="3"/>
        <v>0</v>
      </c>
      <c r="P18" s="54">
        <f t="shared" si="4"/>
        <v>0</v>
      </c>
      <c r="Q18" s="54">
        <f t="shared" si="5"/>
        <v>0</v>
      </c>
      <c r="R18" s="54">
        <f t="shared" si="6"/>
        <v>0</v>
      </c>
      <c r="S18" s="54">
        <f t="shared" si="7"/>
        <v>0</v>
      </c>
      <c r="T18" s="54">
        <f t="shared" si="8"/>
        <v>0</v>
      </c>
      <c r="U18" s="54">
        <f t="shared" si="9"/>
        <v>0</v>
      </c>
      <c r="V18" s="55">
        <f t="shared" si="10"/>
        <v>0</v>
      </c>
      <c r="W18" s="21"/>
    </row>
    <row r="19" spans="1:23" s="22" customFormat="1" ht="18" customHeight="1">
      <c r="A19" s="61">
        <v>6</v>
      </c>
      <c r="B19" s="201"/>
      <c r="C19" s="201"/>
      <c r="D19" s="61"/>
      <c r="E19" s="61"/>
      <c r="F19" s="88"/>
      <c r="G19" s="88"/>
      <c r="H19" s="78"/>
      <c r="I19" s="81">
        <f t="shared" si="0"/>
        <v>0</v>
      </c>
      <c r="J19" s="81">
        <f t="shared" si="1"/>
        <v>0</v>
      </c>
      <c r="K19" s="81">
        <f t="shared" si="2"/>
        <v>0</v>
      </c>
      <c r="L19" s="75"/>
      <c r="M19" s="75"/>
      <c r="N19" s="75"/>
      <c r="O19" s="56">
        <f t="shared" si="3"/>
        <v>0</v>
      </c>
      <c r="P19" s="54">
        <f t="shared" si="4"/>
        <v>0</v>
      </c>
      <c r="Q19" s="54">
        <f t="shared" si="5"/>
        <v>0</v>
      </c>
      <c r="R19" s="54">
        <f t="shared" si="6"/>
        <v>0</v>
      </c>
      <c r="S19" s="54">
        <f t="shared" si="7"/>
        <v>0</v>
      </c>
      <c r="T19" s="54">
        <f t="shared" si="8"/>
        <v>0</v>
      </c>
      <c r="U19" s="54">
        <f t="shared" si="9"/>
        <v>0</v>
      </c>
      <c r="V19" s="55">
        <f t="shared" si="10"/>
        <v>0</v>
      </c>
      <c r="W19" s="21"/>
    </row>
    <row r="20" spans="1:23" s="22" customFormat="1" ht="18" customHeight="1">
      <c r="A20" s="61">
        <v>7</v>
      </c>
      <c r="B20" s="201"/>
      <c r="C20" s="201"/>
      <c r="D20" s="61"/>
      <c r="E20" s="61"/>
      <c r="F20" s="88"/>
      <c r="G20" s="88"/>
      <c r="H20" s="78"/>
      <c r="I20" s="81">
        <f t="shared" si="0"/>
        <v>0</v>
      </c>
      <c r="J20" s="81">
        <f t="shared" si="1"/>
        <v>0</v>
      </c>
      <c r="K20" s="81">
        <f t="shared" si="2"/>
        <v>0</v>
      </c>
      <c r="L20" s="75"/>
      <c r="M20" s="75"/>
      <c r="N20" s="75"/>
      <c r="O20" s="56">
        <f t="shared" si="3"/>
        <v>0</v>
      </c>
      <c r="P20" s="54">
        <f t="shared" si="4"/>
        <v>0</v>
      </c>
      <c r="Q20" s="54">
        <f t="shared" si="5"/>
        <v>0</v>
      </c>
      <c r="R20" s="54">
        <f t="shared" si="6"/>
        <v>0</v>
      </c>
      <c r="S20" s="54">
        <f t="shared" si="7"/>
        <v>0</v>
      </c>
      <c r="T20" s="54">
        <f t="shared" si="8"/>
        <v>0</v>
      </c>
      <c r="U20" s="54">
        <f t="shared" si="9"/>
        <v>0</v>
      </c>
      <c r="V20" s="55">
        <f t="shared" si="10"/>
        <v>0</v>
      </c>
      <c r="W20" s="21"/>
    </row>
    <row r="21" spans="1:23" s="22" customFormat="1" ht="18" customHeight="1">
      <c r="A21" s="61">
        <v>8</v>
      </c>
      <c r="B21" s="201"/>
      <c r="C21" s="201"/>
      <c r="D21" s="61"/>
      <c r="E21" s="61"/>
      <c r="F21" s="88"/>
      <c r="G21" s="88"/>
      <c r="H21" s="78"/>
      <c r="I21" s="81">
        <f t="shared" si="0"/>
        <v>0</v>
      </c>
      <c r="J21" s="81">
        <f t="shared" si="1"/>
        <v>0</v>
      </c>
      <c r="K21" s="81">
        <f t="shared" si="2"/>
        <v>0</v>
      </c>
      <c r="L21" s="75"/>
      <c r="M21" s="75"/>
      <c r="N21" s="75"/>
      <c r="O21" s="56">
        <f t="shared" si="3"/>
        <v>0</v>
      </c>
      <c r="P21" s="54">
        <f t="shared" si="4"/>
        <v>0</v>
      </c>
      <c r="Q21" s="54">
        <f t="shared" si="5"/>
        <v>0</v>
      </c>
      <c r="R21" s="54">
        <f t="shared" si="6"/>
        <v>0</v>
      </c>
      <c r="S21" s="54">
        <f t="shared" si="7"/>
        <v>0</v>
      </c>
      <c r="T21" s="54">
        <f t="shared" si="8"/>
        <v>0</v>
      </c>
      <c r="U21" s="54">
        <f t="shared" si="9"/>
        <v>0</v>
      </c>
      <c r="V21" s="55">
        <f t="shared" si="10"/>
        <v>0</v>
      </c>
      <c r="W21" s="21"/>
    </row>
    <row r="22" spans="1:23" s="22" customFormat="1" ht="18" customHeight="1">
      <c r="A22" s="61">
        <v>9</v>
      </c>
      <c r="B22" s="201"/>
      <c r="C22" s="201"/>
      <c r="D22" s="61"/>
      <c r="E22" s="61"/>
      <c r="F22" s="88"/>
      <c r="G22" s="88"/>
      <c r="H22" s="78"/>
      <c r="I22" s="81">
        <f t="shared" si="0"/>
        <v>0</v>
      </c>
      <c r="J22" s="81">
        <f t="shared" si="1"/>
        <v>0</v>
      </c>
      <c r="K22" s="81">
        <f t="shared" si="2"/>
        <v>0</v>
      </c>
      <c r="L22" s="75"/>
      <c r="M22" s="75"/>
      <c r="N22" s="75"/>
      <c r="O22" s="56">
        <f t="shared" si="3"/>
        <v>0</v>
      </c>
      <c r="P22" s="54">
        <f t="shared" si="4"/>
        <v>0</v>
      </c>
      <c r="Q22" s="54">
        <f t="shared" si="5"/>
        <v>0</v>
      </c>
      <c r="R22" s="54">
        <f t="shared" si="6"/>
        <v>0</v>
      </c>
      <c r="S22" s="54">
        <f t="shared" si="7"/>
        <v>0</v>
      </c>
      <c r="T22" s="54">
        <f t="shared" si="8"/>
        <v>0</v>
      </c>
      <c r="U22" s="54">
        <f t="shared" si="9"/>
        <v>0</v>
      </c>
      <c r="V22" s="55">
        <f t="shared" si="10"/>
        <v>0</v>
      </c>
      <c r="W22" s="21"/>
    </row>
    <row r="23" spans="1:23" s="22" customFormat="1" ht="18" customHeight="1">
      <c r="A23" s="61">
        <v>10</v>
      </c>
      <c r="B23" s="187"/>
      <c r="C23" s="188"/>
      <c r="D23" s="61"/>
      <c r="E23" s="61"/>
      <c r="F23" s="88"/>
      <c r="G23" s="88"/>
      <c r="H23" s="78"/>
      <c r="I23" s="81">
        <f t="shared" si="0"/>
        <v>0</v>
      </c>
      <c r="J23" s="81">
        <f t="shared" si="1"/>
        <v>0</v>
      </c>
      <c r="K23" s="81">
        <f t="shared" si="2"/>
        <v>0</v>
      </c>
      <c r="L23" s="75"/>
      <c r="M23" s="75"/>
      <c r="N23" s="75"/>
      <c r="O23" s="56">
        <f t="shared" si="3"/>
        <v>0</v>
      </c>
      <c r="P23" s="54">
        <f t="shared" si="4"/>
        <v>0</v>
      </c>
      <c r="Q23" s="54">
        <f t="shared" si="5"/>
        <v>0</v>
      </c>
      <c r="R23" s="54">
        <f t="shared" si="6"/>
        <v>0</v>
      </c>
      <c r="S23" s="54">
        <f t="shared" si="7"/>
        <v>0</v>
      </c>
      <c r="T23" s="54">
        <f t="shared" si="8"/>
        <v>0</v>
      </c>
      <c r="U23" s="54">
        <f t="shared" si="9"/>
        <v>0</v>
      </c>
      <c r="V23" s="55">
        <f t="shared" si="10"/>
        <v>0</v>
      </c>
      <c r="W23" s="21"/>
    </row>
    <row r="24" spans="1:23" s="22" customFormat="1" ht="18" customHeight="1">
      <c r="A24" s="61">
        <v>11</v>
      </c>
      <c r="B24" s="187"/>
      <c r="C24" s="188"/>
      <c r="D24" s="61"/>
      <c r="E24" s="61"/>
      <c r="F24" s="88"/>
      <c r="G24" s="88"/>
      <c r="H24" s="78"/>
      <c r="I24" s="81">
        <f t="shared" si="0"/>
        <v>0</v>
      </c>
      <c r="J24" s="81">
        <f t="shared" si="1"/>
        <v>0</v>
      </c>
      <c r="K24" s="81">
        <f t="shared" si="2"/>
        <v>0</v>
      </c>
      <c r="L24" s="75"/>
      <c r="M24" s="75"/>
      <c r="N24" s="75"/>
      <c r="O24" s="56">
        <f t="shared" si="3"/>
        <v>0</v>
      </c>
      <c r="P24" s="54">
        <f t="shared" si="4"/>
        <v>0</v>
      </c>
      <c r="Q24" s="54">
        <f t="shared" si="5"/>
        <v>0</v>
      </c>
      <c r="R24" s="54">
        <f t="shared" si="6"/>
        <v>0</v>
      </c>
      <c r="S24" s="54">
        <f t="shared" si="7"/>
        <v>0</v>
      </c>
      <c r="T24" s="54">
        <f t="shared" si="8"/>
        <v>0</v>
      </c>
      <c r="U24" s="54">
        <f t="shared" si="9"/>
        <v>0</v>
      </c>
      <c r="V24" s="55">
        <f t="shared" si="10"/>
        <v>0</v>
      </c>
      <c r="W24" s="21"/>
    </row>
    <row r="25" spans="1:23" s="22" customFormat="1" ht="18" customHeight="1">
      <c r="A25" s="62">
        <v>12</v>
      </c>
      <c r="B25" s="189"/>
      <c r="C25" s="190"/>
      <c r="D25" s="62"/>
      <c r="E25" s="62"/>
      <c r="F25" s="89"/>
      <c r="G25" s="89"/>
      <c r="H25" s="79"/>
      <c r="I25" s="82">
        <f t="shared" si="0"/>
        <v>0</v>
      </c>
      <c r="J25" s="82">
        <f t="shared" si="1"/>
        <v>0</v>
      </c>
      <c r="K25" s="82">
        <f t="shared" si="2"/>
        <v>0</v>
      </c>
      <c r="L25" s="76"/>
      <c r="M25" s="76"/>
      <c r="N25" s="76"/>
      <c r="O25" s="86">
        <f>IF(G25="x",I25*1.1,I25)</f>
        <v>0</v>
      </c>
      <c r="P25" s="57">
        <f>IF(AND(G25="x",E25&lt;=45),J25*2*0.75,IF(AND(G25="x",E25&gt;45),J25*2,J25))</f>
        <v>0</v>
      </c>
      <c r="Q25" s="57">
        <f>K25</f>
        <v>0</v>
      </c>
      <c r="R25" s="57">
        <f>IF(AND(G25="x",E25&lt;=20),H25*0.02,IF(AND(G25="x",E25&lt;=60),H25*0.07,IF(AND(G25="x",E25&gt;60),H25*0.15,0)))</f>
        <v>0</v>
      </c>
      <c r="S25" s="57">
        <f>IF(E25&lt;=60,H25*0,IF(E25&lt;=75,H25*0.1,IF(E25&lt;=90,H25*0.2,IF(E25&lt;=110,H25*0.3,IF(E25&lt;=130,H25*0.4,H25*0.5)))))</f>
        <v>0</v>
      </c>
      <c r="T25" s="57">
        <f>IF(L25="x",H25*0.2,0)</f>
        <v>0</v>
      </c>
      <c r="U25" s="57">
        <f>IF(M25="x",H25*0.2,IF(N25="x",H25*0.3,0))</f>
        <v>0</v>
      </c>
      <c r="V25" s="168">
        <f t="shared" si="10"/>
        <v>0</v>
      </c>
      <c r="W25" s="21"/>
    </row>
    <row r="26" spans="1:23" s="12" customFormat="1" ht="27.75" customHeight="1">
      <c r="A26" s="191" t="s">
        <v>6</v>
      </c>
      <c r="B26" s="192"/>
      <c r="C26" s="192"/>
      <c r="D26" s="192"/>
      <c r="E26" s="192"/>
      <c r="F26" s="192"/>
      <c r="G26" s="192"/>
      <c r="H26" s="192"/>
      <c r="I26" s="192"/>
      <c r="J26" s="192"/>
      <c r="K26" s="192"/>
      <c r="L26" s="192"/>
      <c r="M26" s="192"/>
      <c r="N26" s="192"/>
      <c r="O26" s="192"/>
      <c r="P26" s="192"/>
      <c r="Q26" s="192"/>
      <c r="R26" s="192"/>
      <c r="S26" s="192"/>
      <c r="T26" s="192"/>
      <c r="U26" s="193"/>
      <c r="V26" s="30">
        <f>SUM(V14:V25)</f>
        <v>0</v>
      </c>
      <c r="W26" s="13"/>
    </row>
    <row r="27" spans="1:22" s="24" customFormat="1" ht="16.5" customHeight="1">
      <c r="A27" s="23"/>
      <c r="B27" s="94" t="s">
        <v>99</v>
      </c>
      <c r="C27" s="23"/>
      <c r="D27" s="23"/>
      <c r="E27" s="23"/>
      <c r="F27" s="23"/>
      <c r="G27" s="23"/>
      <c r="H27" s="69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</row>
    <row r="28" spans="1:22" s="24" customFormat="1" ht="16.5" customHeight="1">
      <c r="A28" s="23"/>
      <c r="B28" s="94" t="s">
        <v>104</v>
      </c>
      <c r="C28" s="23"/>
      <c r="D28" s="23"/>
      <c r="E28" s="23"/>
      <c r="F28" s="23"/>
      <c r="G28" s="23"/>
      <c r="H28" s="69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</row>
    <row r="29" spans="1:22" s="24" customFormat="1" ht="16.5" customHeight="1">
      <c r="A29" s="23"/>
      <c r="B29" s="94" t="s">
        <v>100</v>
      </c>
      <c r="C29" s="23"/>
      <c r="D29" s="23"/>
      <c r="E29" s="23"/>
      <c r="F29" s="23"/>
      <c r="G29" s="23"/>
      <c r="H29" s="69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</row>
    <row r="30" spans="1:22" ht="16.5">
      <c r="A30" s="250" t="s">
        <v>51</v>
      </c>
      <c r="B30" s="250"/>
      <c r="C30" s="250"/>
      <c r="D30" s="6"/>
      <c r="E30" s="6"/>
      <c r="F30" s="6"/>
      <c r="G30" s="6"/>
      <c r="H30" s="65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</row>
    <row r="31" spans="1:22" s="24" customFormat="1" ht="42" customHeight="1">
      <c r="A31" s="23"/>
      <c r="B31" s="225" t="s">
        <v>32</v>
      </c>
      <c r="C31" s="225" t="s">
        <v>28</v>
      </c>
      <c r="D31" s="226" t="s">
        <v>33</v>
      </c>
      <c r="E31" s="226"/>
      <c r="F31" s="226"/>
      <c r="G31" s="226"/>
      <c r="H31" s="226"/>
      <c r="I31" s="226"/>
      <c r="J31" s="226"/>
      <c r="K31" s="226"/>
      <c r="L31" s="225" t="s">
        <v>48</v>
      </c>
      <c r="M31" s="225"/>
      <c r="N31" s="232" t="s">
        <v>31</v>
      </c>
      <c r="O31" s="233"/>
      <c r="P31" s="233"/>
      <c r="Q31" s="233"/>
      <c r="R31" s="233"/>
      <c r="S31" s="233"/>
      <c r="T31" s="233"/>
      <c r="U31" s="233"/>
      <c r="V31" s="234"/>
    </row>
    <row r="32" spans="1:22" s="24" customFormat="1" ht="42" customHeight="1">
      <c r="A32" s="23"/>
      <c r="B32" s="225"/>
      <c r="C32" s="225"/>
      <c r="D32" s="225" t="s">
        <v>47</v>
      </c>
      <c r="E32" s="243"/>
      <c r="F32" s="243"/>
      <c r="G32" s="243"/>
      <c r="H32" s="243"/>
      <c r="I32" s="243"/>
      <c r="J32" s="243"/>
      <c r="K32" s="243"/>
      <c r="L32" s="225"/>
      <c r="M32" s="225"/>
      <c r="N32" s="235"/>
      <c r="O32" s="236"/>
      <c r="P32" s="236"/>
      <c r="Q32" s="236"/>
      <c r="R32" s="236"/>
      <c r="S32" s="236"/>
      <c r="T32" s="236"/>
      <c r="U32" s="236"/>
      <c r="V32" s="237"/>
    </row>
    <row r="33" spans="1:22" s="24" customFormat="1" ht="42" customHeight="1">
      <c r="A33" s="23"/>
      <c r="B33" s="225"/>
      <c r="C33" s="225"/>
      <c r="D33" s="225"/>
      <c r="E33" s="239"/>
      <c r="F33" s="239"/>
      <c r="G33" s="239"/>
      <c r="H33" s="239"/>
      <c r="I33" s="240"/>
      <c r="J33" s="239"/>
      <c r="K33" s="240"/>
      <c r="L33" s="225"/>
      <c r="M33" s="225"/>
      <c r="N33" s="225" t="s">
        <v>29</v>
      </c>
      <c r="O33" s="225"/>
      <c r="P33" s="225" t="s">
        <v>30</v>
      </c>
      <c r="Q33" s="225"/>
      <c r="R33" s="225" t="s">
        <v>46</v>
      </c>
      <c r="S33" s="225"/>
      <c r="T33" s="225"/>
      <c r="U33" s="225"/>
      <c r="V33" s="225"/>
    </row>
    <row r="34" spans="1:22" s="24" customFormat="1" ht="27" customHeight="1">
      <c r="A34" s="23"/>
      <c r="B34" s="58" t="s">
        <v>89</v>
      </c>
      <c r="C34" s="58" t="s">
        <v>90</v>
      </c>
      <c r="D34" s="58" t="s">
        <v>91</v>
      </c>
      <c r="E34" s="238" t="s">
        <v>92</v>
      </c>
      <c r="F34" s="238"/>
      <c r="G34" s="238"/>
      <c r="H34" s="238" t="s">
        <v>93</v>
      </c>
      <c r="I34" s="238"/>
      <c r="J34" s="238" t="s">
        <v>94</v>
      </c>
      <c r="K34" s="238"/>
      <c r="L34" s="238" t="s">
        <v>95</v>
      </c>
      <c r="M34" s="238"/>
      <c r="N34" s="238" t="s">
        <v>96</v>
      </c>
      <c r="O34" s="238"/>
      <c r="P34" s="238" t="s">
        <v>97</v>
      </c>
      <c r="Q34" s="238"/>
      <c r="R34" s="238" t="s">
        <v>98</v>
      </c>
      <c r="S34" s="238"/>
      <c r="T34" s="238"/>
      <c r="U34" s="238"/>
      <c r="V34" s="238"/>
    </row>
    <row r="35" spans="1:22" s="93" customFormat="1" ht="36.75" customHeight="1">
      <c r="A35" s="90"/>
      <c r="B35" s="91"/>
      <c r="C35" s="92">
        <f>V26</f>
        <v>0</v>
      </c>
      <c r="D35" s="92">
        <f>SUM(E35:K35)</f>
        <v>0</v>
      </c>
      <c r="E35" s="226">
        <f>E33*B35</f>
        <v>0</v>
      </c>
      <c r="F35" s="226"/>
      <c r="G35" s="226"/>
      <c r="H35" s="226">
        <f>H33*B35</f>
        <v>0</v>
      </c>
      <c r="I35" s="226"/>
      <c r="J35" s="226">
        <f>J33*B35</f>
        <v>0</v>
      </c>
      <c r="K35" s="226"/>
      <c r="L35" s="241">
        <f>IF(B35&lt;D35,0,B35-D35)</f>
        <v>0</v>
      </c>
      <c r="M35" s="242"/>
      <c r="N35" s="241">
        <f>IF(C35&lt;L35,0,C35-L35)</f>
        <v>0</v>
      </c>
      <c r="O35" s="242"/>
      <c r="P35" s="223"/>
      <c r="Q35" s="223"/>
      <c r="R35" s="245">
        <f>N35*P35</f>
        <v>0</v>
      </c>
      <c r="S35" s="245"/>
      <c r="T35" s="245"/>
      <c r="U35" s="245"/>
      <c r="V35" s="245"/>
    </row>
    <row r="36" spans="1:22" ht="16.5">
      <c r="A36" s="6"/>
      <c r="B36" s="6"/>
      <c r="C36" s="6"/>
      <c r="D36" s="6"/>
      <c r="E36" s="6"/>
      <c r="F36" s="6"/>
      <c r="G36" s="6"/>
      <c r="H36" s="65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</row>
    <row r="37" spans="1:22" s="24" customFormat="1" ht="21" customHeight="1">
      <c r="A37" s="23"/>
      <c r="B37" s="227" t="s">
        <v>101</v>
      </c>
      <c r="C37" s="228"/>
      <c r="D37" s="23"/>
      <c r="E37" s="23"/>
      <c r="F37" s="23"/>
      <c r="G37" s="23"/>
      <c r="H37" s="69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</row>
    <row r="38" spans="1:22" s="24" customFormat="1" ht="21" customHeight="1">
      <c r="A38" s="23"/>
      <c r="B38" s="94" t="s">
        <v>102</v>
      </c>
      <c r="C38" s="23"/>
      <c r="D38" s="23"/>
      <c r="E38" s="23"/>
      <c r="F38" s="23"/>
      <c r="G38" s="23"/>
      <c r="H38" s="69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</row>
    <row r="39" spans="1:22" s="24" customFormat="1" ht="15">
      <c r="A39" s="27"/>
      <c r="B39" s="94" t="s">
        <v>103</v>
      </c>
      <c r="C39" s="27"/>
      <c r="D39" s="27"/>
      <c r="E39" s="27"/>
      <c r="F39" s="27"/>
      <c r="G39" s="27"/>
      <c r="H39" s="70"/>
      <c r="I39" s="27"/>
      <c r="J39" s="27"/>
      <c r="K39" s="27"/>
      <c r="L39" s="27"/>
      <c r="M39" s="27"/>
      <c r="N39" s="27"/>
      <c r="O39" s="27"/>
      <c r="P39" s="27"/>
      <c r="Q39" s="27"/>
      <c r="R39" s="23"/>
      <c r="S39" s="27"/>
      <c r="T39" s="27"/>
      <c r="U39" s="27"/>
      <c r="V39" s="27"/>
    </row>
    <row r="40" spans="1:22" s="26" customFormat="1" ht="15.75">
      <c r="A40" s="1"/>
      <c r="B40" s="1"/>
      <c r="C40" s="1"/>
      <c r="D40" s="1"/>
      <c r="E40" s="1"/>
      <c r="F40" s="1"/>
      <c r="G40" s="1"/>
      <c r="H40" s="63"/>
      <c r="I40" s="1"/>
      <c r="J40" s="1"/>
      <c r="K40" s="1"/>
      <c r="L40" s="1"/>
      <c r="M40" s="244" t="s">
        <v>75</v>
      </c>
      <c r="N40" s="244"/>
      <c r="O40" s="244"/>
      <c r="P40" s="244"/>
      <c r="Q40" s="244"/>
      <c r="R40" s="244"/>
      <c r="S40" s="244"/>
      <c r="T40" s="244"/>
      <c r="U40" s="244"/>
      <c r="V40" s="244"/>
    </row>
    <row r="41" spans="1:22" s="26" customFormat="1" ht="15.75">
      <c r="A41" s="1"/>
      <c r="B41" s="1"/>
      <c r="C41" s="1"/>
      <c r="D41" s="1"/>
      <c r="E41" s="1"/>
      <c r="F41" s="1"/>
      <c r="G41" s="1"/>
      <c r="H41" s="63"/>
      <c r="I41" s="1"/>
      <c r="J41" s="1"/>
      <c r="K41" s="1"/>
      <c r="L41" s="1"/>
      <c r="M41" s="1"/>
      <c r="N41" s="1"/>
      <c r="O41" s="1"/>
      <c r="P41" s="1"/>
      <c r="Q41" s="1"/>
      <c r="R41" s="25"/>
      <c r="S41" s="25"/>
      <c r="T41" s="1"/>
      <c r="U41" s="1"/>
      <c r="V41" s="1"/>
    </row>
    <row r="42" spans="1:22" s="26" customFormat="1" ht="15.75">
      <c r="A42" s="229" t="s">
        <v>68</v>
      </c>
      <c r="B42" s="229"/>
      <c r="C42" s="229"/>
      <c r="D42" s="229"/>
      <c r="E42" s="229" t="s">
        <v>71</v>
      </c>
      <c r="F42" s="229"/>
      <c r="G42" s="229"/>
      <c r="H42" s="229"/>
      <c r="I42" s="229"/>
      <c r="J42" s="229" t="s">
        <v>70</v>
      </c>
      <c r="K42" s="229"/>
      <c r="L42" s="229"/>
      <c r="M42" s="229"/>
      <c r="N42" s="229"/>
      <c r="O42" s="229" t="s">
        <v>69</v>
      </c>
      <c r="P42" s="229"/>
      <c r="Q42" s="229"/>
      <c r="R42" s="229"/>
      <c r="S42" s="229"/>
      <c r="T42" s="229"/>
      <c r="U42" s="229"/>
      <c r="V42" s="229"/>
    </row>
    <row r="43" spans="1:22" ht="16.5">
      <c r="A43" s="14"/>
      <c r="B43" s="14"/>
      <c r="C43" s="14"/>
      <c r="D43" s="14"/>
      <c r="E43" s="14"/>
      <c r="F43" s="14"/>
      <c r="G43" s="14"/>
      <c r="H43" s="71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</row>
    <row r="44" spans="1:22" ht="16.5">
      <c r="A44" s="14"/>
      <c r="B44" s="14"/>
      <c r="C44" s="14"/>
      <c r="D44" s="14"/>
      <c r="E44" s="14"/>
      <c r="F44" s="14"/>
      <c r="G44" s="14"/>
      <c r="H44" s="71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</row>
    <row r="45" spans="1:22" ht="16.5">
      <c r="A45" s="14"/>
      <c r="B45" s="14"/>
      <c r="C45" s="14"/>
      <c r="D45" s="14"/>
      <c r="E45" s="14"/>
      <c r="F45" s="14"/>
      <c r="G45" s="14"/>
      <c r="H45" s="71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</row>
    <row r="46" spans="1:22" ht="16.5">
      <c r="A46" s="14"/>
      <c r="B46" s="14"/>
      <c r="C46" s="14"/>
      <c r="D46" s="14"/>
      <c r="E46" s="14"/>
      <c r="F46" s="14"/>
      <c r="G46" s="14"/>
      <c r="H46" s="71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</row>
    <row r="47" spans="1:22" ht="16.5">
      <c r="A47" s="229" t="s">
        <v>72</v>
      </c>
      <c r="B47" s="229"/>
      <c r="C47" s="229"/>
      <c r="D47" s="229"/>
      <c r="E47" s="250" t="s">
        <v>73</v>
      </c>
      <c r="F47" s="250"/>
      <c r="G47" s="250"/>
      <c r="H47" s="250"/>
      <c r="I47" s="250"/>
      <c r="J47" s="246"/>
      <c r="K47" s="246"/>
      <c r="L47" s="246"/>
      <c r="M47" s="246"/>
      <c r="N47" s="246"/>
      <c r="O47" s="246"/>
      <c r="P47" s="246"/>
      <c r="Q47" s="246"/>
      <c r="R47" s="246"/>
      <c r="S47" s="246"/>
      <c r="T47" s="246"/>
      <c r="U47" s="246"/>
      <c r="V47" s="246"/>
    </row>
    <row r="48" spans="1:22" ht="16.5">
      <c r="A48" s="4"/>
      <c r="B48" s="4"/>
      <c r="C48" s="4"/>
      <c r="D48" s="4"/>
      <c r="E48" s="15"/>
      <c r="F48" s="15"/>
      <c r="G48" s="15"/>
      <c r="H48" s="72"/>
      <c r="I48" s="15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</row>
    <row r="49" spans="1:22" ht="16.5">
      <c r="A49" s="250"/>
      <c r="B49" s="250"/>
      <c r="C49" s="250"/>
      <c r="D49" s="250"/>
      <c r="E49" s="250"/>
      <c r="F49" s="250"/>
      <c r="G49" s="250"/>
      <c r="H49" s="250"/>
      <c r="I49" s="250"/>
      <c r="J49" s="250"/>
      <c r="K49" s="250"/>
      <c r="L49" s="250"/>
      <c r="M49" s="250"/>
      <c r="N49" s="250"/>
      <c r="O49" s="250"/>
      <c r="P49" s="250"/>
      <c r="Q49" s="250"/>
      <c r="R49" s="250"/>
      <c r="S49" s="250"/>
      <c r="T49" s="250"/>
      <c r="U49" s="250"/>
      <c r="V49" s="250"/>
    </row>
    <row r="50" spans="1:22" ht="16.5">
      <c r="A50" s="6"/>
      <c r="B50" s="14"/>
      <c r="C50" s="14"/>
      <c r="D50" s="14"/>
      <c r="E50" s="14"/>
      <c r="F50" s="14"/>
      <c r="G50" s="14"/>
      <c r="H50" s="71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</row>
    <row r="51" spans="1:22" ht="16.5">
      <c r="A51" s="6"/>
      <c r="B51" s="14"/>
      <c r="C51" s="14"/>
      <c r="D51" s="14"/>
      <c r="E51" s="14"/>
      <c r="F51" s="14"/>
      <c r="G51" s="14"/>
      <c r="H51" s="71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</row>
    <row r="52" spans="1:22" ht="16.5">
      <c r="A52" s="6"/>
      <c r="B52" s="14"/>
      <c r="C52" s="14"/>
      <c r="D52" s="14"/>
      <c r="E52" s="14"/>
      <c r="F52" s="14"/>
      <c r="G52" s="14"/>
      <c r="H52" s="71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</row>
    <row r="53" spans="1:22" ht="16.5">
      <c r="A53" s="6"/>
      <c r="B53" s="6"/>
      <c r="C53" s="6"/>
      <c r="D53" s="6"/>
      <c r="E53" s="6"/>
      <c r="F53" s="6"/>
      <c r="G53" s="6"/>
      <c r="H53" s="65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</row>
    <row r="54" spans="1:22" ht="16.5">
      <c r="A54" s="6"/>
      <c r="B54" s="6"/>
      <c r="C54" s="6"/>
      <c r="D54" s="6"/>
      <c r="E54" s="6"/>
      <c r="F54" s="6"/>
      <c r="G54" s="6"/>
      <c r="H54" s="65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</row>
    <row r="55" spans="1:22" ht="16.5">
      <c r="A55" s="6"/>
      <c r="B55" s="6"/>
      <c r="C55" s="6"/>
      <c r="D55" s="6"/>
      <c r="E55" s="6"/>
      <c r="F55" s="6"/>
      <c r="G55" s="6"/>
      <c r="H55" s="65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</row>
    <row r="56" spans="1:22" ht="16.5">
      <c r="A56" s="6"/>
      <c r="B56" s="6"/>
      <c r="C56" s="6"/>
      <c r="D56" s="6"/>
      <c r="E56" s="6"/>
      <c r="F56" s="6"/>
      <c r="G56" s="6"/>
      <c r="H56" s="65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</row>
    <row r="57" spans="1:22" ht="16.5">
      <c r="A57" s="6"/>
      <c r="B57" s="6"/>
      <c r="C57" s="6"/>
      <c r="D57" s="6"/>
      <c r="E57" s="6"/>
      <c r="F57" s="6"/>
      <c r="G57" s="6"/>
      <c r="H57" s="65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</row>
    <row r="58" spans="1:22" ht="16.5">
      <c r="A58" s="6"/>
      <c r="B58" s="6"/>
      <c r="C58" s="6"/>
      <c r="D58" s="6"/>
      <c r="E58" s="6"/>
      <c r="F58" s="6"/>
      <c r="G58" s="6"/>
      <c r="H58" s="65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</row>
    <row r="59" spans="1:22" ht="16.5">
      <c r="A59" s="6"/>
      <c r="B59" s="6"/>
      <c r="C59" s="6"/>
      <c r="D59" s="6"/>
      <c r="E59" s="6"/>
      <c r="F59" s="6"/>
      <c r="G59" s="6"/>
      <c r="H59" s="65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</row>
    <row r="60" spans="1:22" ht="16.5">
      <c r="A60" s="6"/>
      <c r="B60" s="6"/>
      <c r="C60" s="6"/>
      <c r="D60" s="6"/>
      <c r="E60" s="6"/>
      <c r="F60" s="6"/>
      <c r="G60" s="6"/>
      <c r="H60" s="65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</row>
    <row r="61" spans="1:22" ht="16.5">
      <c r="A61" s="6"/>
      <c r="B61" s="6"/>
      <c r="C61" s="6"/>
      <c r="D61" s="6"/>
      <c r="E61" s="6"/>
      <c r="F61" s="6"/>
      <c r="G61" s="6"/>
      <c r="H61" s="65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</row>
    <row r="62" spans="1:22" ht="16.5">
      <c r="A62" s="6"/>
      <c r="B62" s="6"/>
      <c r="C62" s="6"/>
      <c r="D62" s="6"/>
      <c r="E62" s="6"/>
      <c r="F62" s="6"/>
      <c r="G62" s="6"/>
      <c r="H62" s="65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</row>
    <row r="63" spans="1:22" ht="16.5">
      <c r="A63" s="6"/>
      <c r="B63" s="6"/>
      <c r="C63" s="6"/>
      <c r="D63" s="6"/>
      <c r="E63" s="6"/>
      <c r="F63" s="6"/>
      <c r="G63" s="6"/>
      <c r="H63" s="65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</row>
    <row r="64" spans="1:22" ht="16.5">
      <c r="A64" s="6"/>
      <c r="B64" s="6"/>
      <c r="C64" s="6"/>
      <c r="D64" s="6"/>
      <c r="E64" s="6"/>
      <c r="F64" s="6"/>
      <c r="G64" s="6"/>
      <c r="H64" s="65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</row>
    <row r="65" spans="1:22" ht="16.5">
      <c r="A65" s="6"/>
      <c r="B65" s="6"/>
      <c r="C65" s="6"/>
      <c r="D65" s="6"/>
      <c r="E65" s="6"/>
      <c r="F65" s="6"/>
      <c r="G65" s="6"/>
      <c r="H65" s="65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</row>
    <row r="66" spans="1:22" ht="16.5">
      <c r="A66" s="6"/>
      <c r="B66" s="6"/>
      <c r="C66" s="6"/>
      <c r="D66" s="6"/>
      <c r="E66" s="6"/>
      <c r="F66" s="6"/>
      <c r="G66" s="6"/>
      <c r="H66" s="65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</row>
    <row r="67" spans="1:22" ht="16.5">
      <c r="A67" s="6"/>
      <c r="B67" s="6"/>
      <c r="C67" s="6"/>
      <c r="D67" s="6"/>
      <c r="E67" s="6"/>
      <c r="F67" s="6"/>
      <c r="G67" s="6"/>
      <c r="H67" s="65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</row>
    <row r="68" spans="1:22" ht="16.5">
      <c r="A68" s="6"/>
      <c r="B68" s="6"/>
      <c r="C68" s="6"/>
      <c r="D68" s="6"/>
      <c r="E68" s="6"/>
      <c r="F68" s="6"/>
      <c r="G68" s="6"/>
      <c r="H68" s="65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</row>
    <row r="69" spans="1:22" ht="16.5">
      <c r="A69" s="6"/>
      <c r="B69" s="6"/>
      <c r="C69" s="6"/>
      <c r="D69" s="6"/>
      <c r="E69" s="6"/>
      <c r="F69" s="6"/>
      <c r="G69" s="6"/>
      <c r="H69" s="65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</row>
    <row r="70" spans="1:22" ht="16.5">
      <c r="A70" s="6"/>
      <c r="B70" s="6"/>
      <c r="C70" s="6"/>
      <c r="D70" s="6"/>
      <c r="E70" s="6"/>
      <c r="F70" s="6"/>
      <c r="G70" s="6"/>
      <c r="H70" s="65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</row>
    <row r="71" spans="1:22" ht="16.5">
      <c r="A71" s="6"/>
      <c r="B71" s="6"/>
      <c r="C71" s="6"/>
      <c r="D71" s="6"/>
      <c r="E71" s="6"/>
      <c r="F71" s="6"/>
      <c r="G71" s="6"/>
      <c r="H71" s="65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</row>
    <row r="72" spans="1:22" ht="16.5">
      <c r="A72" s="6"/>
      <c r="B72" s="6"/>
      <c r="C72" s="6"/>
      <c r="D72" s="6"/>
      <c r="E72" s="6"/>
      <c r="F72" s="6"/>
      <c r="G72" s="6"/>
      <c r="H72" s="65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</row>
    <row r="73" spans="1:22" ht="16.5">
      <c r="A73" s="6"/>
      <c r="B73" s="6"/>
      <c r="C73" s="6"/>
      <c r="D73" s="6"/>
      <c r="E73" s="6"/>
      <c r="F73" s="6"/>
      <c r="G73" s="6"/>
      <c r="H73" s="65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</row>
    <row r="74" spans="1:22" ht="16.5">
      <c r="A74" s="6"/>
      <c r="B74" s="6"/>
      <c r="C74" s="6"/>
      <c r="D74" s="6"/>
      <c r="E74" s="6"/>
      <c r="F74" s="6"/>
      <c r="G74" s="6"/>
      <c r="H74" s="65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</row>
    <row r="75" spans="1:22" ht="16.5">
      <c r="A75" s="6"/>
      <c r="B75" s="6"/>
      <c r="C75" s="6"/>
      <c r="D75" s="6"/>
      <c r="E75" s="6"/>
      <c r="F75" s="6"/>
      <c r="G75" s="6"/>
      <c r="H75" s="65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</row>
    <row r="76" spans="1:22" ht="16.5">
      <c r="A76" s="6"/>
      <c r="B76" s="6"/>
      <c r="C76" s="6"/>
      <c r="D76" s="6"/>
      <c r="E76" s="6"/>
      <c r="F76" s="6"/>
      <c r="G76" s="6"/>
      <c r="H76" s="65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</row>
    <row r="77" spans="1:22" ht="16.5">
      <c r="A77" s="6"/>
      <c r="B77" s="6"/>
      <c r="C77" s="6"/>
      <c r="D77" s="6"/>
      <c r="E77" s="6"/>
      <c r="F77" s="6"/>
      <c r="G77" s="6"/>
      <c r="H77" s="65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</row>
    <row r="78" spans="1:22" ht="16.5">
      <c r="A78" s="6"/>
      <c r="B78" s="6"/>
      <c r="C78" s="6"/>
      <c r="D78" s="6"/>
      <c r="E78" s="6"/>
      <c r="F78" s="6"/>
      <c r="G78" s="6"/>
      <c r="H78" s="65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</row>
    <row r="79" spans="1:22" ht="16.5">
      <c r="A79" s="6"/>
      <c r="B79" s="6"/>
      <c r="C79" s="6"/>
      <c r="D79" s="6"/>
      <c r="E79" s="6"/>
      <c r="F79" s="6"/>
      <c r="G79" s="6"/>
      <c r="H79" s="65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</row>
    <row r="80" spans="1:22" ht="16.5">
      <c r="A80" s="6"/>
      <c r="B80" s="6"/>
      <c r="C80" s="6"/>
      <c r="D80" s="6"/>
      <c r="E80" s="6"/>
      <c r="F80" s="6"/>
      <c r="G80" s="6"/>
      <c r="H80" s="65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</row>
    <row r="81" spans="1:22" ht="16.5">
      <c r="A81" s="6"/>
      <c r="B81" s="6"/>
      <c r="C81" s="6"/>
      <c r="D81" s="6"/>
      <c r="E81" s="6"/>
      <c r="F81" s="6"/>
      <c r="G81" s="6"/>
      <c r="H81" s="65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</row>
    <row r="82" spans="1:22" ht="16.5">
      <c r="A82" s="6"/>
      <c r="B82" s="6"/>
      <c r="C82" s="6"/>
      <c r="D82" s="6"/>
      <c r="E82" s="6"/>
      <c r="F82" s="6"/>
      <c r="G82" s="6"/>
      <c r="H82" s="65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</row>
    <row r="83" spans="1:22" ht="16.5">
      <c r="A83" s="6"/>
      <c r="B83" s="6"/>
      <c r="C83" s="6"/>
      <c r="D83" s="6"/>
      <c r="E83" s="6"/>
      <c r="F83" s="6"/>
      <c r="G83" s="6"/>
      <c r="H83" s="65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</row>
    <row r="84" spans="1:22" ht="16.5">
      <c r="A84" s="6"/>
      <c r="B84" s="6"/>
      <c r="C84" s="6"/>
      <c r="D84" s="6"/>
      <c r="E84" s="6"/>
      <c r="F84" s="6"/>
      <c r="G84" s="6"/>
      <c r="H84" s="65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</row>
    <row r="85" spans="1:22" ht="16.5">
      <c r="A85" s="6"/>
      <c r="B85" s="6"/>
      <c r="C85" s="6"/>
      <c r="D85" s="6"/>
      <c r="E85" s="6"/>
      <c r="F85" s="6"/>
      <c r="G85" s="6"/>
      <c r="H85" s="65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</row>
    <row r="86" spans="1:22" ht="16.5">
      <c r="A86" s="6"/>
      <c r="B86" s="6"/>
      <c r="C86" s="6"/>
      <c r="D86" s="6"/>
      <c r="E86" s="6"/>
      <c r="F86" s="6"/>
      <c r="G86" s="6"/>
      <c r="H86" s="65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</row>
    <row r="87" spans="1:22" ht="16.5">
      <c r="A87" s="6"/>
      <c r="B87" s="6"/>
      <c r="C87" s="6"/>
      <c r="D87" s="6"/>
      <c r="E87" s="6"/>
      <c r="F87" s="6"/>
      <c r="G87" s="6"/>
      <c r="H87" s="65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</row>
    <row r="88" spans="1:22" ht="16.5">
      <c r="A88" s="6"/>
      <c r="B88" s="6"/>
      <c r="C88" s="6"/>
      <c r="D88" s="6"/>
      <c r="E88" s="6"/>
      <c r="F88" s="6"/>
      <c r="G88" s="6"/>
      <c r="H88" s="65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</row>
    <row r="89" spans="1:22" ht="16.5">
      <c r="A89" s="6"/>
      <c r="B89" s="6"/>
      <c r="C89" s="6"/>
      <c r="D89" s="6"/>
      <c r="E89" s="6"/>
      <c r="F89" s="6"/>
      <c r="G89" s="6"/>
      <c r="H89" s="65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</row>
    <row r="90" spans="1:22" ht="16.5">
      <c r="A90" s="6"/>
      <c r="B90" s="6"/>
      <c r="C90" s="6"/>
      <c r="D90" s="6"/>
      <c r="E90" s="6"/>
      <c r="F90" s="6"/>
      <c r="G90" s="6"/>
      <c r="H90" s="65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</row>
    <row r="91" spans="1:22" ht="16.5">
      <c r="A91" s="6"/>
      <c r="B91" s="6"/>
      <c r="C91" s="6"/>
      <c r="D91" s="6"/>
      <c r="E91" s="6"/>
      <c r="F91" s="6"/>
      <c r="G91" s="6"/>
      <c r="H91" s="65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</row>
    <row r="92" spans="1:22" ht="16.5">
      <c r="A92" s="6"/>
      <c r="B92" s="6"/>
      <c r="C92" s="6"/>
      <c r="D92" s="6"/>
      <c r="E92" s="6"/>
      <c r="F92" s="6"/>
      <c r="G92" s="6"/>
      <c r="H92" s="65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</row>
    <row r="93" spans="1:22" ht="16.5">
      <c r="A93" s="6"/>
      <c r="B93" s="6"/>
      <c r="C93" s="6"/>
      <c r="D93" s="6"/>
      <c r="E93" s="6"/>
      <c r="F93" s="6"/>
      <c r="G93" s="6"/>
      <c r="H93" s="65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</row>
    <row r="94" spans="1:22" ht="16.5">
      <c r="A94" s="6"/>
      <c r="B94" s="6"/>
      <c r="C94" s="6"/>
      <c r="D94" s="6"/>
      <c r="E94" s="6"/>
      <c r="F94" s="6"/>
      <c r="G94" s="6"/>
      <c r="H94" s="65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</row>
    <row r="95" spans="1:22" ht="16.5">
      <c r="A95" s="6"/>
      <c r="B95" s="6"/>
      <c r="C95" s="6"/>
      <c r="D95" s="6"/>
      <c r="E95" s="6"/>
      <c r="F95" s="6"/>
      <c r="G95" s="6"/>
      <c r="H95" s="65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</row>
    <row r="96" spans="1:22" ht="16.5">
      <c r="A96" s="6"/>
      <c r="B96" s="6"/>
      <c r="C96" s="6"/>
      <c r="D96" s="6"/>
      <c r="E96" s="6"/>
      <c r="F96" s="6"/>
      <c r="G96" s="6"/>
      <c r="H96" s="65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</row>
    <row r="97" spans="1:22" ht="16.5">
      <c r="A97" s="6"/>
      <c r="B97" s="6"/>
      <c r="C97" s="6"/>
      <c r="D97" s="6"/>
      <c r="E97" s="6"/>
      <c r="F97" s="6"/>
      <c r="G97" s="6"/>
      <c r="H97" s="65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</row>
    <row r="98" spans="1:22" ht="16.5">
      <c r="A98" s="6"/>
      <c r="B98" s="6"/>
      <c r="C98" s="6"/>
      <c r="D98" s="6"/>
      <c r="E98" s="6"/>
      <c r="F98" s="6"/>
      <c r="G98" s="6"/>
      <c r="H98" s="65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</row>
    <row r="99" spans="1:22" ht="16.5">
      <c r="A99" s="6"/>
      <c r="B99" s="6"/>
      <c r="C99" s="6"/>
      <c r="D99" s="6"/>
      <c r="E99" s="6"/>
      <c r="F99" s="6"/>
      <c r="G99" s="6"/>
      <c r="H99" s="65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</row>
    <row r="100" spans="1:22" ht="16.5">
      <c r="A100" s="6"/>
      <c r="B100" s="6"/>
      <c r="C100" s="6"/>
      <c r="D100" s="6"/>
      <c r="E100" s="6"/>
      <c r="F100" s="6"/>
      <c r="G100" s="6"/>
      <c r="H100" s="65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</row>
    <row r="101" spans="1:22" ht="16.5">
      <c r="A101" s="6"/>
      <c r="B101" s="6"/>
      <c r="C101" s="6"/>
      <c r="D101" s="6"/>
      <c r="E101" s="6"/>
      <c r="F101" s="6"/>
      <c r="G101" s="6"/>
      <c r="H101" s="65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</row>
    <row r="102" spans="1:22" ht="16.5">
      <c r="A102" s="6"/>
      <c r="B102" s="6"/>
      <c r="C102" s="6"/>
      <c r="D102" s="6"/>
      <c r="E102" s="6"/>
      <c r="F102" s="6"/>
      <c r="G102" s="6"/>
      <c r="H102" s="65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</row>
    <row r="103" spans="1:22" ht="16.5">
      <c r="A103" s="6"/>
      <c r="B103" s="6"/>
      <c r="C103" s="6"/>
      <c r="D103" s="6"/>
      <c r="E103" s="6"/>
      <c r="F103" s="6"/>
      <c r="G103" s="6"/>
      <c r="H103" s="65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</row>
    <row r="104" spans="1:22" ht="16.5">
      <c r="A104" s="6"/>
      <c r="B104" s="6"/>
      <c r="C104" s="6"/>
      <c r="D104" s="6"/>
      <c r="E104" s="6"/>
      <c r="F104" s="6"/>
      <c r="G104" s="6"/>
      <c r="H104" s="65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</row>
    <row r="105" spans="1:22" ht="16.5">
      <c r="A105" s="6"/>
      <c r="B105" s="6"/>
      <c r="C105" s="6"/>
      <c r="D105" s="6"/>
      <c r="E105" s="6"/>
      <c r="F105" s="6"/>
      <c r="G105" s="6"/>
      <c r="H105" s="65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</row>
    <row r="106" spans="1:22" ht="16.5">
      <c r="A106" s="6"/>
      <c r="B106" s="6"/>
      <c r="C106" s="6"/>
      <c r="D106" s="6"/>
      <c r="E106" s="6"/>
      <c r="F106" s="6"/>
      <c r="G106" s="6"/>
      <c r="H106" s="65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</row>
    <row r="107" spans="1:22" ht="16.5">
      <c r="A107" s="6"/>
      <c r="B107" s="6"/>
      <c r="C107" s="6"/>
      <c r="D107" s="6"/>
      <c r="E107" s="6"/>
      <c r="F107" s="6"/>
      <c r="G107" s="6"/>
      <c r="H107" s="65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</row>
    <row r="108" spans="1:22" ht="16.5">
      <c r="A108" s="6"/>
      <c r="B108" s="6"/>
      <c r="C108" s="6"/>
      <c r="D108" s="6"/>
      <c r="E108" s="6"/>
      <c r="F108" s="6"/>
      <c r="G108" s="6"/>
      <c r="H108" s="65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</row>
    <row r="109" spans="1:22" ht="16.5">
      <c r="A109" s="6"/>
      <c r="B109" s="6"/>
      <c r="C109" s="6"/>
      <c r="D109" s="6"/>
      <c r="E109" s="6"/>
      <c r="F109" s="6"/>
      <c r="G109" s="6"/>
      <c r="H109" s="65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</row>
    <row r="110" spans="1:22" ht="16.5">
      <c r="A110" s="6"/>
      <c r="B110" s="6"/>
      <c r="C110" s="6"/>
      <c r="D110" s="6"/>
      <c r="E110" s="6"/>
      <c r="F110" s="6"/>
      <c r="G110" s="6"/>
      <c r="H110" s="65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</row>
    <row r="111" spans="1:22" ht="16.5">
      <c r="A111" s="6"/>
      <c r="B111" s="6"/>
      <c r="C111" s="6"/>
      <c r="D111" s="6"/>
      <c r="E111" s="6"/>
      <c r="F111" s="6"/>
      <c r="G111" s="6"/>
      <c r="H111" s="65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</row>
    <row r="112" spans="1:22" ht="16.5">
      <c r="A112" s="6"/>
      <c r="B112" s="6"/>
      <c r="C112" s="6"/>
      <c r="D112" s="6"/>
      <c r="E112" s="6"/>
      <c r="F112" s="6"/>
      <c r="G112" s="6"/>
      <c r="H112" s="65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</row>
    <row r="113" spans="1:22" ht="16.5">
      <c r="A113" s="6"/>
      <c r="B113" s="6"/>
      <c r="C113" s="6"/>
      <c r="D113" s="6"/>
      <c r="E113" s="6"/>
      <c r="F113" s="6"/>
      <c r="G113" s="6"/>
      <c r="H113" s="65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</row>
    <row r="114" spans="1:22" ht="16.5">
      <c r="A114" s="6"/>
      <c r="B114" s="6"/>
      <c r="C114" s="6"/>
      <c r="D114" s="6"/>
      <c r="E114" s="6"/>
      <c r="F114" s="6"/>
      <c r="G114" s="6"/>
      <c r="H114" s="65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</row>
    <row r="115" spans="1:22" ht="16.5">
      <c r="A115" s="6"/>
      <c r="B115" s="6"/>
      <c r="C115" s="6"/>
      <c r="D115" s="6"/>
      <c r="E115" s="6"/>
      <c r="F115" s="6"/>
      <c r="G115" s="6"/>
      <c r="H115" s="65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</row>
    <row r="116" spans="1:22" ht="16.5">
      <c r="A116" s="6"/>
      <c r="B116" s="6"/>
      <c r="C116" s="6"/>
      <c r="D116" s="6"/>
      <c r="E116" s="6"/>
      <c r="F116" s="6"/>
      <c r="G116" s="6"/>
      <c r="H116" s="65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</row>
    <row r="117" spans="1:22" ht="16.5">
      <c r="A117" s="6"/>
      <c r="B117" s="6"/>
      <c r="C117" s="6"/>
      <c r="D117" s="6"/>
      <c r="E117" s="6"/>
      <c r="F117" s="6"/>
      <c r="G117" s="6"/>
      <c r="H117" s="65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</row>
    <row r="118" spans="1:22" ht="16.5">
      <c r="A118" s="6"/>
      <c r="B118" s="6"/>
      <c r="C118" s="6"/>
      <c r="D118" s="6"/>
      <c r="E118" s="6"/>
      <c r="F118" s="6"/>
      <c r="G118" s="6"/>
      <c r="H118" s="65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</row>
    <row r="119" spans="1:22" ht="16.5">
      <c r="A119" s="6"/>
      <c r="B119" s="6"/>
      <c r="C119" s="6"/>
      <c r="D119" s="6"/>
      <c r="E119" s="6"/>
      <c r="F119" s="6"/>
      <c r="G119" s="6"/>
      <c r="H119" s="65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</row>
    <row r="120" spans="1:22" ht="16.5">
      <c r="A120" s="6"/>
      <c r="B120" s="6"/>
      <c r="C120" s="6"/>
      <c r="D120" s="6"/>
      <c r="E120" s="6"/>
      <c r="F120" s="6"/>
      <c r="G120" s="6"/>
      <c r="H120" s="65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</row>
    <row r="121" spans="1:22" ht="16.5">
      <c r="A121" s="6"/>
      <c r="B121" s="6"/>
      <c r="C121" s="6"/>
      <c r="D121" s="6"/>
      <c r="E121" s="6"/>
      <c r="F121" s="6"/>
      <c r="G121" s="6"/>
      <c r="H121" s="65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</row>
    <row r="122" spans="1:22" ht="16.5">
      <c r="A122" s="6"/>
      <c r="B122" s="6"/>
      <c r="C122" s="6"/>
      <c r="D122" s="6"/>
      <c r="E122" s="6"/>
      <c r="F122" s="6"/>
      <c r="G122" s="6"/>
      <c r="H122" s="65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</row>
    <row r="123" spans="1:22" ht="16.5">
      <c r="A123" s="6"/>
      <c r="B123" s="6"/>
      <c r="C123" s="6"/>
      <c r="D123" s="6"/>
      <c r="E123" s="6"/>
      <c r="F123" s="6"/>
      <c r="G123" s="6"/>
      <c r="H123" s="65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</row>
    <row r="124" spans="1:22" ht="16.5">
      <c r="A124" s="6"/>
      <c r="B124" s="6"/>
      <c r="C124" s="6"/>
      <c r="D124" s="6"/>
      <c r="E124" s="6"/>
      <c r="F124" s="6"/>
      <c r="G124" s="6"/>
      <c r="H124" s="65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</row>
    <row r="125" spans="1:22" ht="16.5">
      <c r="A125" s="6"/>
      <c r="B125" s="6"/>
      <c r="C125" s="6"/>
      <c r="D125" s="6"/>
      <c r="E125" s="6"/>
      <c r="F125" s="6"/>
      <c r="G125" s="6"/>
      <c r="H125" s="65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</row>
    <row r="126" spans="1:22" ht="16.5">
      <c r="A126" s="6"/>
      <c r="B126" s="6"/>
      <c r="C126" s="6"/>
      <c r="D126" s="6"/>
      <c r="E126" s="6"/>
      <c r="F126" s="6"/>
      <c r="G126" s="6"/>
      <c r="H126" s="65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</row>
    <row r="127" spans="1:22" ht="16.5">
      <c r="A127" s="6"/>
      <c r="B127" s="6"/>
      <c r="C127" s="6"/>
      <c r="D127" s="6"/>
      <c r="E127" s="6"/>
      <c r="F127" s="6"/>
      <c r="G127" s="6"/>
      <c r="H127" s="65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</row>
    <row r="128" spans="1:22" ht="16.5">
      <c r="A128" s="6"/>
      <c r="B128" s="6"/>
      <c r="C128" s="6"/>
      <c r="D128" s="6"/>
      <c r="E128" s="6"/>
      <c r="F128" s="6"/>
      <c r="G128" s="6"/>
      <c r="H128" s="65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</row>
    <row r="129" spans="1:22" ht="16.5">
      <c r="A129" s="6"/>
      <c r="B129" s="6"/>
      <c r="C129" s="6"/>
      <c r="D129" s="6"/>
      <c r="E129" s="6"/>
      <c r="F129" s="6"/>
      <c r="G129" s="6"/>
      <c r="H129" s="65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</row>
    <row r="130" spans="1:22" ht="16.5">
      <c r="A130" s="6"/>
      <c r="B130" s="6"/>
      <c r="C130" s="6"/>
      <c r="D130" s="6"/>
      <c r="E130" s="6"/>
      <c r="F130" s="6"/>
      <c r="G130" s="6"/>
      <c r="H130" s="65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</row>
    <row r="131" spans="1:22" ht="16.5">
      <c r="A131" s="6"/>
      <c r="B131" s="6"/>
      <c r="C131" s="6"/>
      <c r="D131" s="6"/>
      <c r="E131" s="6"/>
      <c r="F131" s="6"/>
      <c r="G131" s="6"/>
      <c r="H131" s="65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</row>
    <row r="132" spans="1:22" ht="16.5">
      <c r="A132" s="6"/>
      <c r="B132" s="6"/>
      <c r="C132" s="6"/>
      <c r="D132" s="6"/>
      <c r="E132" s="6"/>
      <c r="F132" s="6"/>
      <c r="G132" s="6"/>
      <c r="H132" s="65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</row>
    <row r="133" spans="1:22" ht="16.5">
      <c r="A133" s="6"/>
      <c r="B133" s="6"/>
      <c r="C133" s="6"/>
      <c r="D133" s="6"/>
      <c r="E133" s="6"/>
      <c r="F133" s="6"/>
      <c r="G133" s="6"/>
      <c r="H133" s="65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</row>
    <row r="134" spans="1:22" ht="16.5">
      <c r="A134" s="6"/>
      <c r="B134" s="6"/>
      <c r="C134" s="6"/>
      <c r="D134" s="6"/>
      <c r="E134" s="6"/>
      <c r="F134" s="6"/>
      <c r="G134" s="6"/>
      <c r="H134" s="65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</row>
    <row r="135" spans="1:22" ht="16.5">
      <c r="A135" s="6"/>
      <c r="B135" s="6"/>
      <c r="C135" s="6"/>
      <c r="D135" s="6"/>
      <c r="E135" s="6"/>
      <c r="F135" s="6"/>
      <c r="G135" s="6"/>
      <c r="H135" s="65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</row>
    <row r="136" spans="1:22" ht="16.5">
      <c r="A136" s="6"/>
      <c r="B136" s="6"/>
      <c r="C136" s="6"/>
      <c r="D136" s="6"/>
      <c r="E136" s="6"/>
      <c r="F136" s="6"/>
      <c r="G136" s="6"/>
      <c r="H136" s="65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</row>
    <row r="137" spans="1:22" ht="16.5">
      <c r="A137" s="6"/>
      <c r="B137" s="6"/>
      <c r="C137" s="6"/>
      <c r="D137" s="6"/>
      <c r="E137" s="6"/>
      <c r="F137" s="6"/>
      <c r="G137" s="6"/>
      <c r="H137" s="65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</row>
    <row r="138" spans="1:22" ht="16.5">
      <c r="A138" s="6"/>
      <c r="B138" s="6"/>
      <c r="C138" s="6"/>
      <c r="D138" s="6"/>
      <c r="E138" s="6"/>
      <c r="F138" s="6"/>
      <c r="G138" s="6"/>
      <c r="H138" s="65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</row>
    <row r="139" spans="1:22" ht="16.5">
      <c r="A139" s="6"/>
      <c r="B139" s="6"/>
      <c r="C139" s="6"/>
      <c r="D139" s="6"/>
      <c r="E139" s="6"/>
      <c r="F139" s="6"/>
      <c r="G139" s="6"/>
      <c r="H139" s="65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</row>
    <row r="140" spans="1:22" ht="16.5">
      <c r="A140" s="6"/>
      <c r="B140" s="6"/>
      <c r="C140" s="6"/>
      <c r="D140" s="6"/>
      <c r="E140" s="6"/>
      <c r="F140" s="6"/>
      <c r="G140" s="6"/>
      <c r="H140" s="65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</row>
    <row r="141" spans="1:22" ht="16.5">
      <c r="A141" s="6"/>
      <c r="B141" s="6"/>
      <c r="C141" s="6"/>
      <c r="D141" s="6"/>
      <c r="E141" s="6"/>
      <c r="F141" s="6"/>
      <c r="G141" s="6"/>
      <c r="H141" s="65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</row>
    <row r="142" spans="1:22" ht="16.5">
      <c r="A142" s="6"/>
      <c r="B142" s="6"/>
      <c r="C142" s="6"/>
      <c r="D142" s="6"/>
      <c r="E142" s="6"/>
      <c r="F142" s="6"/>
      <c r="G142" s="6"/>
      <c r="H142" s="65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</row>
    <row r="143" spans="1:22" ht="16.5">
      <c r="A143" s="6"/>
      <c r="B143" s="6"/>
      <c r="C143" s="6"/>
      <c r="D143" s="6"/>
      <c r="E143" s="6"/>
      <c r="F143" s="6"/>
      <c r="G143" s="6"/>
      <c r="H143" s="65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</row>
    <row r="144" spans="1:22" ht="16.5">
      <c r="A144" s="6"/>
      <c r="B144" s="6"/>
      <c r="C144" s="6"/>
      <c r="D144" s="6"/>
      <c r="E144" s="6"/>
      <c r="F144" s="6"/>
      <c r="G144" s="6"/>
      <c r="H144" s="65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</row>
    <row r="145" spans="1:22" ht="16.5">
      <c r="A145" s="6"/>
      <c r="B145" s="6"/>
      <c r="C145" s="6"/>
      <c r="D145" s="6"/>
      <c r="E145" s="6"/>
      <c r="F145" s="6"/>
      <c r="G145" s="6"/>
      <c r="H145" s="65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</row>
    <row r="146" spans="1:22" ht="16.5">
      <c r="A146" s="6"/>
      <c r="B146" s="6"/>
      <c r="C146" s="6"/>
      <c r="D146" s="6"/>
      <c r="E146" s="6"/>
      <c r="F146" s="6"/>
      <c r="G146" s="6"/>
      <c r="H146" s="65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</row>
    <row r="147" spans="1:22" ht="16.5">
      <c r="A147" s="6"/>
      <c r="B147" s="6"/>
      <c r="C147" s="6"/>
      <c r="D147" s="6"/>
      <c r="E147" s="6"/>
      <c r="F147" s="6"/>
      <c r="G147" s="6"/>
      <c r="H147" s="65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</row>
    <row r="148" spans="1:22" ht="16.5">
      <c r="A148" s="6"/>
      <c r="B148" s="6"/>
      <c r="C148" s="6"/>
      <c r="D148" s="6"/>
      <c r="E148" s="6"/>
      <c r="F148" s="6"/>
      <c r="G148" s="6"/>
      <c r="H148" s="65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</row>
    <row r="149" spans="1:22" ht="16.5">
      <c r="A149" s="6"/>
      <c r="B149" s="6"/>
      <c r="C149" s="6"/>
      <c r="D149" s="6"/>
      <c r="E149" s="6"/>
      <c r="F149" s="6"/>
      <c r="G149" s="6"/>
      <c r="H149" s="65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</row>
    <row r="150" spans="1:22" ht="16.5">
      <c r="A150" s="6"/>
      <c r="B150" s="6"/>
      <c r="C150" s="6"/>
      <c r="D150" s="6"/>
      <c r="E150" s="6"/>
      <c r="F150" s="6"/>
      <c r="G150" s="6"/>
      <c r="H150" s="65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</row>
    <row r="151" spans="1:22" ht="16.5">
      <c r="A151" s="6"/>
      <c r="B151" s="6"/>
      <c r="C151" s="6"/>
      <c r="D151" s="6"/>
      <c r="E151" s="6"/>
      <c r="F151" s="6"/>
      <c r="G151" s="6"/>
      <c r="H151" s="65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</row>
    <row r="152" spans="1:22" ht="16.5">
      <c r="A152" s="6"/>
      <c r="B152" s="6"/>
      <c r="C152" s="6"/>
      <c r="D152" s="6"/>
      <c r="E152" s="6"/>
      <c r="F152" s="6"/>
      <c r="G152" s="6"/>
      <c r="H152" s="65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</row>
    <row r="153" spans="1:22" ht="16.5">
      <c r="A153" s="6"/>
      <c r="B153" s="6"/>
      <c r="C153" s="6"/>
      <c r="D153" s="6"/>
      <c r="E153" s="6"/>
      <c r="F153" s="6"/>
      <c r="G153" s="6"/>
      <c r="H153" s="65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</row>
  </sheetData>
  <sheetProtection/>
  <mergeCells count="79">
    <mergeCell ref="A49:V49"/>
    <mergeCell ref="J42:N42"/>
    <mergeCell ref="A42:D42"/>
    <mergeCell ref="A47:D47"/>
    <mergeCell ref="E47:I47"/>
    <mergeCell ref="E42:I42"/>
    <mergeCell ref="J47:N47"/>
    <mergeCell ref="B7:D7"/>
    <mergeCell ref="A5:V5"/>
    <mergeCell ref="N34:O34"/>
    <mergeCell ref="N35:O35"/>
    <mergeCell ref="A30:C30"/>
    <mergeCell ref="A9:D9"/>
    <mergeCell ref="J35:K35"/>
    <mergeCell ref="E34:G34"/>
    <mergeCell ref="H34:I34"/>
    <mergeCell ref="J34:K34"/>
    <mergeCell ref="M40:V40"/>
    <mergeCell ref="R34:V34"/>
    <mergeCell ref="R35:V35"/>
    <mergeCell ref="R33:V33"/>
    <mergeCell ref="O47:V47"/>
    <mergeCell ref="A1:E1"/>
    <mergeCell ref="A2:E2"/>
    <mergeCell ref="A3:E3"/>
    <mergeCell ref="I1:V1"/>
    <mergeCell ref="I2:V2"/>
    <mergeCell ref="L34:M34"/>
    <mergeCell ref="N33:O33"/>
    <mergeCell ref="L35:M35"/>
    <mergeCell ref="E32:G32"/>
    <mergeCell ref="H32:I32"/>
    <mergeCell ref="J32:K32"/>
    <mergeCell ref="J33:K33"/>
    <mergeCell ref="E35:G35"/>
    <mergeCell ref="H35:I35"/>
    <mergeCell ref="A11:A12"/>
    <mergeCell ref="L11:L12"/>
    <mergeCell ref="E11:E12"/>
    <mergeCell ref="D11:D12"/>
    <mergeCell ref="H11:K11"/>
    <mergeCell ref="B15:C15"/>
    <mergeCell ref="B16:C16"/>
    <mergeCell ref="V11:V12"/>
    <mergeCell ref="M11:N11"/>
    <mergeCell ref="O11:U11"/>
    <mergeCell ref="B13:C13"/>
    <mergeCell ref="B11:C12"/>
    <mergeCell ref="B14:C14"/>
    <mergeCell ref="F11:F12"/>
    <mergeCell ref="G11:G12"/>
    <mergeCell ref="D32:D33"/>
    <mergeCell ref="L31:M33"/>
    <mergeCell ref="A26:U26"/>
    <mergeCell ref="B17:C17"/>
    <mergeCell ref="B20:C20"/>
    <mergeCell ref="B21:C21"/>
    <mergeCell ref="B18:C18"/>
    <mergeCell ref="B19:C19"/>
    <mergeCell ref="B37:C37"/>
    <mergeCell ref="O42:V42"/>
    <mergeCell ref="P7:V7"/>
    <mergeCell ref="E7:M7"/>
    <mergeCell ref="E8:M8"/>
    <mergeCell ref="N31:V32"/>
    <mergeCell ref="P34:Q34"/>
    <mergeCell ref="P33:Q33"/>
    <mergeCell ref="H33:I33"/>
    <mergeCell ref="B22:C22"/>
    <mergeCell ref="P35:Q35"/>
    <mergeCell ref="B10:N10"/>
    <mergeCell ref="O10:V10"/>
    <mergeCell ref="B31:B33"/>
    <mergeCell ref="C31:C33"/>
    <mergeCell ref="D31:K31"/>
    <mergeCell ref="B23:C23"/>
    <mergeCell ref="B24:C24"/>
    <mergeCell ref="B25:C25"/>
    <mergeCell ref="E33:G33"/>
  </mergeCells>
  <printOptions/>
  <pageMargins left="0.16" right="0.16" top="0.27" bottom="0.28" header="0.24" footer="0.24"/>
  <pageSetup horizontalDpi="600" verticalDpi="6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selection activeCell="L13" sqref="L13"/>
    </sheetView>
  </sheetViews>
  <sheetFormatPr defaultColWidth="9.140625" defaultRowHeight="12.75"/>
  <cols>
    <col min="1" max="1" width="4.28125" style="37" bestFit="1" customWidth="1"/>
    <col min="2" max="2" width="23.28125" style="37" customWidth="1"/>
    <col min="3" max="3" width="13.8515625" style="37" bestFit="1" customWidth="1"/>
    <col min="4" max="4" width="15.7109375" style="101" customWidth="1"/>
    <col min="5" max="5" width="12.140625" style="101" customWidth="1"/>
    <col min="6" max="6" width="18.140625" style="101" bestFit="1" customWidth="1"/>
    <col min="7" max="7" width="16.57421875" style="101" bestFit="1" customWidth="1"/>
    <col min="8" max="8" width="12.57421875" style="101" customWidth="1"/>
    <col min="9" max="9" width="17.28125" style="101" bestFit="1" customWidth="1"/>
    <col min="10" max="16384" width="9.140625" style="37" customWidth="1"/>
  </cols>
  <sheetData>
    <row r="1" spans="1:10" ht="16.5" customHeight="1">
      <c r="A1" s="270" t="s">
        <v>34</v>
      </c>
      <c r="B1" s="270"/>
      <c r="C1" s="270"/>
      <c r="D1" s="106"/>
      <c r="E1" s="261" t="s">
        <v>35</v>
      </c>
      <c r="F1" s="261"/>
      <c r="G1" s="261"/>
      <c r="H1" s="261"/>
      <c r="I1" s="261"/>
      <c r="J1" s="32"/>
    </row>
    <row r="2" spans="1:10" ht="16.5" customHeight="1">
      <c r="A2" s="252" t="s">
        <v>59</v>
      </c>
      <c r="B2" s="252"/>
      <c r="C2" s="252"/>
      <c r="D2" s="107"/>
      <c r="E2" s="261" t="s">
        <v>36</v>
      </c>
      <c r="F2" s="261"/>
      <c r="G2" s="261"/>
      <c r="H2" s="261"/>
      <c r="I2" s="261"/>
      <c r="J2" s="36"/>
    </row>
    <row r="3" spans="1:13" ht="16.5">
      <c r="A3" s="252" t="s">
        <v>60</v>
      </c>
      <c r="B3" s="252"/>
      <c r="C3" s="252"/>
      <c r="D3" s="107"/>
      <c r="E3" s="107"/>
      <c r="F3" s="97"/>
      <c r="G3" s="97"/>
      <c r="H3" s="97"/>
      <c r="I3" s="97"/>
      <c r="J3" s="31"/>
      <c r="K3" s="31"/>
      <c r="L3" s="31"/>
      <c r="M3" s="31"/>
    </row>
    <row r="4" spans="1:13" ht="22.5" customHeight="1">
      <c r="A4" s="31"/>
      <c r="B4" s="31"/>
      <c r="C4" s="31"/>
      <c r="D4" s="97"/>
      <c r="E4" s="97"/>
      <c r="F4" s="254" t="s">
        <v>82</v>
      </c>
      <c r="G4" s="254"/>
      <c r="H4" s="254"/>
      <c r="I4" s="254"/>
      <c r="J4" s="31"/>
      <c r="K4" s="31"/>
      <c r="L4" s="31"/>
      <c r="M4" s="31"/>
    </row>
    <row r="5" spans="1:13" ht="31.5" customHeight="1">
      <c r="A5" s="253" t="s">
        <v>76</v>
      </c>
      <c r="B5" s="253"/>
      <c r="C5" s="253"/>
      <c r="D5" s="253"/>
      <c r="E5" s="253"/>
      <c r="F5" s="253"/>
      <c r="G5" s="253"/>
      <c r="H5" s="253"/>
      <c r="I5" s="253"/>
      <c r="J5" s="31"/>
      <c r="K5" s="31"/>
      <c r="L5" s="31"/>
      <c r="M5" s="31"/>
    </row>
    <row r="6" spans="1:13" ht="25.5" customHeight="1">
      <c r="A6" s="253" t="s">
        <v>74</v>
      </c>
      <c r="B6" s="253"/>
      <c r="C6" s="253"/>
      <c r="D6" s="253"/>
      <c r="E6" s="253"/>
      <c r="F6" s="253"/>
      <c r="G6" s="253"/>
      <c r="H6" s="253"/>
      <c r="I6" s="253"/>
      <c r="J6" s="33"/>
      <c r="K6" s="33"/>
      <c r="L6" s="33"/>
      <c r="M6" s="33"/>
    </row>
    <row r="7" spans="1:13" ht="16.5">
      <c r="A7" s="31"/>
      <c r="B7" s="31"/>
      <c r="C7" s="31"/>
      <c r="D7" s="97"/>
      <c r="E7" s="97"/>
      <c r="F7" s="97"/>
      <c r="G7" s="97"/>
      <c r="H7" s="97"/>
      <c r="I7" s="97"/>
      <c r="J7" s="31"/>
      <c r="K7" s="31"/>
      <c r="L7" s="31"/>
      <c r="M7" s="31"/>
    </row>
    <row r="8" spans="1:13" s="38" customFormat="1" ht="57.75" customHeight="1">
      <c r="A8" s="265" t="s">
        <v>11</v>
      </c>
      <c r="B8" s="267" t="s">
        <v>53</v>
      </c>
      <c r="C8" s="267" t="s">
        <v>54</v>
      </c>
      <c r="D8" s="255" t="s">
        <v>55</v>
      </c>
      <c r="E8" s="255" t="s">
        <v>56</v>
      </c>
      <c r="F8" s="255" t="s">
        <v>57</v>
      </c>
      <c r="G8" s="269" t="s">
        <v>31</v>
      </c>
      <c r="H8" s="269"/>
      <c r="I8" s="269"/>
      <c r="J8" s="25"/>
      <c r="K8" s="1"/>
      <c r="L8" s="1"/>
      <c r="M8" s="1"/>
    </row>
    <row r="9" spans="1:13" s="38" customFormat="1" ht="26.25" customHeight="1">
      <c r="A9" s="266"/>
      <c r="B9" s="268"/>
      <c r="C9" s="268"/>
      <c r="D9" s="256"/>
      <c r="E9" s="256"/>
      <c r="F9" s="256"/>
      <c r="G9" s="98" t="s">
        <v>29</v>
      </c>
      <c r="H9" s="102" t="s">
        <v>58</v>
      </c>
      <c r="I9" s="102" t="s">
        <v>46</v>
      </c>
      <c r="J9" s="1"/>
      <c r="K9" s="1"/>
      <c r="L9" s="1"/>
      <c r="M9" s="1"/>
    </row>
    <row r="10" spans="1:13" s="40" customFormat="1" ht="21" customHeight="1">
      <c r="A10" s="39" t="s">
        <v>13</v>
      </c>
      <c r="B10" s="39" t="s">
        <v>14</v>
      </c>
      <c r="C10" s="39" t="s">
        <v>15</v>
      </c>
      <c r="D10" s="99" t="s">
        <v>16</v>
      </c>
      <c r="E10" s="99" t="s">
        <v>17</v>
      </c>
      <c r="F10" s="99" t="s">
        <v>18</v>
      </c>
      <c r="G10" s="99" t="s">
        <v>19</v>
      </c>
      <c r="H10" s="99" t="s">
        <v>20</v>
      </c>
      <c r="I10" s="99" t="s">
        <v>21</v>
      </c>
      <c r="J10" s="29"/>
      <c r="K10" s="29"/>
      <c r="L10" s="29"/>
      <c r="M10" s="29"/>
    </row>
    <row r="11" spans="1:13" s="38" customFormat="1" ht="21" customHeight="1">
      <c r="A11" s="41">
        <v>1</v>
      </c>
      <c r="B11" s="42"/>
      <c r="C11" s="42"/>
      <c r="D11" s="103"/>
      <c r="E11" s="103"/>
      <c r="F11" s="103"/>
      <c r="G11" s="164">
        <f aca="true" t="shared" si="0" ref="G11:G16">D11+F11-E11</f>
        <v>0</v>
      </c>
      <c r="H11" s="103"/>
      <c r="I11" s="164">
        <f aca="true" t="shared" si="1" ref="I11:I16">G11*H11</f>
        <v>0</v>
      </c>
      <c r="J11" s="1"/>
      <c r="K11" s="1"/>
      <c r="L11" s="1"/>
      <c r="M11" s="1"/>
    </row>
    <row r="12" spans="1:13" s="38" customFormat="1" ht="21" customHeight="1">
      <c r="A12" s="45">
        <v>2</v>
      </c>
      <c r="B12" s="46"/>
      <c r="C12" s="46"/>
      <c r="D12" s="104"/>
      <c r="E12" s="104"/>
      <c r="F12" s="104"/>
      <c r="G12" s="165">
        <f t="shared" si="0"/>
        <v>0</v>
      </c>
      <c r="H12" s="104"/>
      <c r="I12" s="165">
        <f t="shared" si="1"/>
        <v>0</v>
      </c>
      <c r="J12" s="1"/>
      <c r="K12" s="1"/>
      <c r="L12" s="1"/>
      <c r="M12" s="1"/>
    </row>
    <row r="13" spans="1:13" s="38" customFormat="1" ht="21" customHeight="1">
      <c r="A13" s="45">
        <v>3</v>
      </c>
      <c r="B13" s="46"/>
      <c r="C13" s="46"/>
      <c r="D13" s="104"/>
      <c r="E13" s="104"/>
      <c r="F13" s="104"/>
      <c r="G13" s="165">
        <f t="shared" si="0"/>
        <v>0</v>
      </c>
      <c r="H13" s="104"/>
      <c r="I13" s="165">
        <f t="shared" si="1"/>
        <v>0</v>
      </c>
      <c r="J13" s="1"/>
      <c r="K13" s="1"/>
      <c r="L13" s="1"/>
      <c r="M13" s="1"/>
    </row>
    <row r="14" spans="1:13" s="38" customFormat="1" ht="21" customHeight="1">
      <c r="A14" s="45">
        <v>4</v>
      </c>
      <c r="B14" s="46"/>
      <c r="C14" s="46"/>
      <c r="D14" s="104"/>
      <c r="E14" s="104"/>
      <c r="F14" s="104"/>
      <c r="G14" s="165">
        <f t="shared" si="0"/>
        <v>0</v>
      </c>
      <c r="H14" s="104"/>
      <c r="I14" s="165">
        <f t="shared" si="1"/>
        <v>0</v>
      </c>
      <c r="J14" s="1"/>
      <c r="K14" s="1"/>
      <c r="L14" s="1"/>
      <c r="M14" s="1"/>
    </row>
    <row r="15" spans="1:13" s="38" customFormat="1" ht="21" customHeight="1">
      <c r="A15" s="45">
        <v>5</v>
      </c>
      <c r="B15" s="46"/>
      <c r="C15" s="46"/>
      <c r="D15" s="104"/>
      <c r="E15" s="104"/>
      <c r="F15" s="104"/>
      <c r="G15" s="165">
        <f t="shared" si="0"/>
        <v>0</v>
      </c>
      <c r="H15" s="104"/>
      <c r="I15" s="165">
        <f t="shared" si="1"/>
        <v>0</v>
      </c>
      <c r="J15" s="1"/>
      <c r="K15" s="1"/>
      <c r="L15" s="1"/>
      <c r="M15" s="1"/>
    </row>
    <row r="16" spans="1:13" s="38" customFormat="1" ht="21" customHeight="1">
      <c r="A16" s="43">
        <v>6</v>
      </c>
      <c r="B16" s="44"/>
      <c r="C16" s="44"/>
      <c r="D16" s="105"/>
      <c r="E16" s="105"/>
      <c r="F16" s="105"/>
      <c r="G16" s="166">
        <f t="shared" si="0"/>
        <v>0</v>
      </c>
      <c r="H16" s="105"/>
      <c r="I16" s="166">
        <f t="shared" si="1"/>
        <v>0</v>
      </c>
      <c r="J16" s="1"/>
      <c r="K16" s="1"/>
      <c r="L16" s="1"/>
      <c r="M16" s="1"/>
    </row>
    <row r="17" spans="1:13" s="38" customFormat="1" ht="21" customHeight="1">
      <c r="A17" s="262" t="s">
        <v>61</v>
      </c>
      <c r="B17" s="263"/>
      <c r="C17" s="263"/>
      <c r="D17" s="263"/>
      <c r="E17" s="263"/>
      <c r="F17" s="263"/>
      <c r="G17" s="263"/>
      <c r="H17" s="264"/>
      <c r="I17" s="167">
        <f>SUM(I11:I16)</f>
        <v>0</v>
      </c>
      <c r="J17" s="1"/>
      <c r="K17" s="1"/>
      <c r="L17" s="1"/>
      <c r="M17" s="1"/>
    </row>
    <row r="18" spans="1:13" ht="9.75" customHeight="1">
      <c r="A18" s="34"/>
      <c r="B18" s="34"/>
      <c r="C18" s="34"/>
      <c r="D18" s="100"/>
      <c r="E18" s="100"/>
      <c r="F18" s="100"/>
      <c r="G18" s="100"/>
      <c r="H18" s="100"/>
      <c r="I18" s="100"/>
      <c r="J18" s="34"/>
      <c r="K18" s="34"/>
      <c r="L18" s="34"/>
      <c r="M18" s="34"/>
    </row>
    <row r="19" spans="1:13" ht="16.5">
      <c r="A19" s="31"/>
      <c r="B19" s="251" t="s">
        <v>62</v>
      </c>
      <c r="C19" s="251"/>
      <c r="D19" s="251"/>
      <c r="E19" s="251"/>
      <c r="F19" s="251"/>
      <c r="G19" s="251"/>
      <c r="H19" s="251"/>
      <c r="I19" s="251"/>
      <c r="J19" s="31"/>
      <c r="K19" s="31"/>
      <c r="L19" s="31"/>
      <c r="M19" s="31"/>
    </row>
    <row r="20" spans="1:13" ht="16.5">
      <c r="A20" s="31"/>
      <c r="B20" s="31"/>
      <c r="C20" s="31"/>
      <c r="D20" s="97"/>
      <c r="E20" s="97"/>
      <c r="F20" s="97"/>
      <c r="G20" s="97"/>
      <c r="H20" s="97"/>
      <c r="I20" s="97"/>
      <c r="J20" s="31"/>
      <c r="K20" s="31"/>
      <c r="L20" s="31"/>
      <c r="M20" s="31"/>
    </row>
    <row r="21" spans="1:13" ht="16.5" customHeight="1">
      <c r="A21" s="259" t="s">
        <v>70</v>
      </c>
      <c r="B21" s="259"/>
      <c r="C21" s="260" t="s">
        <v>78</v>
      </c>
      <c r="D21" s="260"/>
      <c r="E21" s="260"/>
      <c r="F21" s="261" t="s">
        <v>79</v>
      </c>
      <c r="G21" s="261"/>
      <c r="H21" s="259" t="s">
        <v>105</v>
      </c>
      <c r="I21" s="259"/>
      <c r="J21" s="35"/>
      <c r="K21" s="31"/>
      <c r="L21" s="31"/>
      <c r="M21" s="31"/>
    </row>
    <row r="22" spans="8:9" ht="12.75">
      <c r="H22" s="37"/>
      <c r="I22" s="37"/>
    </row>
    <row r="23" spans="8:9" ht="12.75">
      <c r="H23" s="37"/>
      <c r="I23" s="37"/>
    </row>
    <row r="24" spans="8:9" ht="12.75">
      <c r="H24" s="37"/>
      <c r="I24" s="37"/>
    </row>
    <row r="25" spans="8:9" ht="12.75">
      <c r="H25" s="37"/>
      <c r="I25" s="37"/>
    </row>
    <row r="26" spans="8:9" ht="12.75">
      <c r="H26" s="37"/>
      <c r="I26" s="37"/>
    </row>
    <row r="27" spans="1:9" s="59" customFormat="1" ht="16.5">
      <c r="A27" s="257"/>
      <c r="B27" s="257"/>
      <c r="C27" s="257" t="s">
        <v>81</v>
      </c>
      <c r="D27" s="257"/>
      <c r="E27" s="257"/>
      <c r="F27" s="258" t="s">
        <v>73</v>
      </c>
      <c r="G27" s="258"/>
      <c r="H27" s="257" t="s">
        <v>80</v>
      </c>
      <c r="I27" s="257"/>
    </row>
  </sheetData>
  <sheetProtection/>
  <mergeCells count="25">
    <mergeCell ref="A8:A9"/>
    <mergeCell ref="B8:B9"/>
    <mergeCell ref="C8:C9"/>
    <mergeCell ref="G8:I8"/>
    <mergeCell ref="A1:C1"/>
    <mergeCell ref="E8:E9"/>
    <mergeCell ref="H27:I27"/>
    <mergeCell ref="D8:D9"/>
    <mergeCell ref="C21:E21"/>
    <mergeCell ref="F21:G21"/>
    <mergeCell ref="E1:I1"/>
    <mergeCell ref="E2:I2"/>
    <mergeCell ref="A6:I6"/>
    <mergeCell ref="A3:C3"/>
    <mergeCell ref="A17:H17"/>
    <mergeCell ref="B19:I19"/>
    <mergeCell ref="A2:C2"/>
    <mergeCell ref="A5:I5"/>
    <mergeCell ref="F4:I4"/>
    <mergeCell ref="F8:F9"/>
    <mergeCell ref="A27:B27"/>
    <mergeCell ref="C27:E27"/>
    <mergeCell ref="F27:G27"/>
    <mergeCell ref="A21:B21"/>
    <mergeCell ref="H21:I21"/>
  </mergeCells>
  <printOptions/>
  <pageMargins left="0.47" right="0.21" top="0.3" bottom="0.49" header="0.3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DamHoangLong</cp:lastModifiedBy>
  <cp:lastPrinted>2015-06-12T06:43:30Z</cp:lastPrinted>
  <dcterms:created xsi:type="dcterms:W3CDTF">2012-05-25T06:35:01Z</dcterms:created>
  <dcterms:modified xsi:type="dcterms:W3CDTF">2015-06-12T06:56:33Z</dcterms:modified>
  <cp:category/>
  <cp:version/>
  <cp:contentType/>
  <cp:contentStatus/>
</cp:coreProperties>
</file>